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80" windowWidth="19440" windowHeight="11700" activeTab="1"/>
  </bookViews>
  <sheets>
    <sheet name="Zał 1 do Uchwały" sheetId="7" r:id="rId1"/>
    <sheet name="Zał 2 do Uchwały" sheetId="9" r:id="rId2"/>
  </sheets>
  <definedNames>
    <definedName name="_xlnm._FilterDatabase" localSheetId="0" hidden="1">'Zał 1 do Uchwały'!$A$1:$U$28</definedName>
    <definedName name="_xlnm._FilterDatabase" localSheetId="1" hidden="1">'Zał 2 do Uchwały'!$A$2:$U$29</definedName>
  </definedNames>
  <calcPr calcId="145621"/>
</workbook>
</file>

<file path=xl/calcChain.xml><?xml version="1.0" encoding="utf-8"?>
<calcChain xmlns="http://schemas.openxmlformats.org/spreadsheetml/2006/main">
  <c r="G30" i="9" l="1"/>
  <c r="F30" i="9"/>
  <c r="E30" i="9"/>
  <c r="I29" i="9"/>
  <c r="I28" i="9"/>
  <c r="I27" i="9"/>
  <c r="I26" i="9"/>
  <c r="I25" i="9"/>
  <c r="I24" i="9"/>
  <c r="I23" i="9"/>
  <c r="I22" i="9"/>
  <c r="I21" i="9"/>
  <c r="I20" i="9"/>
  <c r="I19" i="9"/>
  <c r="I18" i="9"/>
  <c r="I17" i="9"/>
  <c r="I16" i="9"/>
  <c r="I14" i="9"/>
  <c r="I13" i="9"/>
  <c r="I12" i="9"/>
  <c r="I11" i="9"/>
  <c r="I10" i="9"/>
  <c r="I9" i="9"/>
  <c r="I8" i="9"/>
  <c r="I7" i="9"/>
  <c r="I6" i="9"/>
  <c r="I5" i="9"/>
  <c r="I4" i="9"/>
  <c r="I3" i="9"/>
  <c r="I30" i="9" l="1"/>
  <c r="I34" i="7"/>
  <c r="I8" i="7"/>
  <c r="I6" i="7"/>
  <c r="I3" i="7"/>
  <c r="I11" i="7"/>
  <c r="I10" i="7"/>
  <c r="I15" i="7"/>
  <c r="I12" i="7"/>
  <c r="I25" i="7"/>
  <c r="I4" i="7"/>
  <c r="I56" i="7"/>
  <c r="I44" i="7"/>
  <c r="I18" i="7"/>
  <c r="I20" i="7"/>
  <c r="I2" i="7"/>
  <c r="I14" i="7"/>
  <c r="I30" i="7"/>
  <c r="I55" i="7"/>
  <c r="I51" i="7"/>
  <c r="I16" i="7"/>
  <c r="I29" i="7"/>
  <c r="I45" i="7"/>
  <c r="I23" i="7"/>
  <c r="I21" i="7"/>
  <c r="I36" i="7"/>
  <c r="I5" i="7"/>
</calcChain>
</file>

<file path=xl/sharedStrings.xml><?xml version="1.0" encoding="utf-8"?>
<sst xmlns="http://schemas.openxmlformats.org/spreadsheetml/2006/main" count="624" uniqueCount="279">
  <si>
    <t>Numer wniosku (sygnatura)</t>
  </si>
  <si>
    <t>Tytuł projektu</t>
  </si>
  <si>
    <t>Wartość ogółem</t>
  </si>
  <si>
    <t>Wydatki kwalifikowalne</t>
  </si>
  <si>
    <t>Wnioskowane dofinansowanie</t>
  </si>
  <si>
    <t>Powiat wnioskodawcy</t>
  </si>
  <si>
    <t>Gmina wnioskodawcy</t>
  </si>
  <si>
    <t>Miejscowość wnioskodawcy</t>
  </si>
  <si>
    <t>Kod pocztowy wnioskodawcy</t>
  </si>
  <si>
    <t>Ulica wnioskodawcy</t>
  </si>
  <si>
    <t>Nr budynku wnioskodawcy</t>
  </si>
  <si>
    <t>Nr lokalu wnioskodawcy</t>
  </si>
  <si>
    <t>Telefon</t>
  </si>
  <si>
    <t>Faks</t>
  </si>
  <si>
    <t>Plan. data rozp. real</t>
  </si>
  <si>
    <t>Plan. data zakoń. real</t>
  </si>
  <si>
    <t>NIP wnioskodawcy</t>
  </si>
  <si>
    <t>Nazwa wnioskodawcy</t>
  </si>
  <si>
    <t>RPSW.03.02.00-26-0018/17</t>
  </si>
  <si>
    <t>Wzrost efektywności energetycznej budynku Hotelu Bristol Art and Medical
Spa w Busku-Zdroju</t>
  </si>
  <si>
    <t>Kielce</t>
  </si>
  <si>
    <t>Zagnańska</t>
  </si>
  <si>
    <t>FONTIA SPÓŁKA Z OGRANICZONĄ ODPOWIEDZIALNOŚCIĄ</t>
  </si>
  <si>
    <t>RPSW.03.02.00-26-0008/17</t>
  </si>
  <si>
    <t>Podniesienie efektywności energetycznej Gospodarstwa Rybackiego „WÓJCZA” Sp. z o.o. poprzez przeprowadzenie termomodernizacji budynku wraz z wymianą oświetlenia oraz pozyskiwanie energii z instalacji fotowoltaicznej</t>
  </si>
  <si>
    <t>buski</t>
  </si>
  <si>
    <t>GOSPODARSTWO RYBACKIE "WÓJCZA" SP. Z O.O.</t>
  </si>
  <si>
    <t>RPSW.03.02.00-26-0012/17</t>
  </si>
  <si>
    <t>Podniesienie efektywności energetycznej poprzez przeprowadzenie termomodernizacji budynku administracyjnego i produkcyjnego oraz pozyskiwanie energii z mikroinstalacji fotowoltaicznej</t>
  </si>
  <si>
    <t>CHEMAR ARMATURA SPÓŁKA Z OGRANICZONĄ ODPOWIEDZIALNOŚCIĄ</t>
  </si>
  <si>
    <t>RPSW.03.02.00-26-0036/17</t>
  </si>
  <si>
    <t>Termomodernizacja budynków przedsiębiorstwa POLONICA D.COM</t>
  </si>
  <si>
    <t>POLONICA D.COM SPÓŁKA Z OGRANICZONĄ ODPOWIEDZIALNOŚCIĄ SPÓŁKA KOMANDYTOWO - AKCYJNA</t>
  </si>
  <si>
    <t>RPSW.03.02.00-26-0019/17</t>
  </si>
  <si>
    <t>Poprawa efektywności energetycznej PPHU Amid Piotr Mikołajczyk poprzez termomodernizację i nowe inwestycje w odnawialne źródła energii</t>
  </si>
  <si>
    <t>ostrowiecki</t>
  </si>
  <si>
    <t>Bodzechów</t>
  </si>
  <si>
    <t>Stara Dębowa Wola</t>
  </si>
  <si>
    <t>27-400</t>
  </si>
  <si>
    <t>25A</t>
  </si>
  <si>
    <t>PIOTR MIKOŁAJCZYK PRZEDSIĘBIORSTWO PRODUKCYJNO - HANDLOWO - USŁUGOWE "AMID"</t>
  </si>
  <si>
    <t>RPSW.03.02.00-26-0005/17</t>
  </si>
  <si>
    <t>"Kompleksowa modernizacja energetyczna i wykorzystanie energii odnawialnej w budynku firmy Demarol"</t>
  </si>
  <si>
    <t>Solec-Zdrój</t>
  </si>
  <si>
    <t>Zielonki</t>
  </si>
  <si>
    <t>28-131</t>
  </si>
  <si>
    <t>2B</t>
  </si>
  <si>
    <t>PRZEDSIĘBIORSTWO PRODUKCYJNO-USŁUGOWO-HANDLOWE "DEMAROL-ZIELONKI" MAREK DZIEKAN</t>
  </si>
  <si>
    <t>RPSW.03.02.00-26-0003/17</t>
  </si>
  <si>
    <t>Poprawa efektywności energetycznej Okręgowej Spółdzielni Mleczarskiej w Bidzinach</t>
  </si>
  <si>
    <t>opatowski</t>
  </si>
  <si>
    <t>Wojciechowice</t>
  </si>
  <si>
    <t>Bidziny</t>
  </si>
  <si>
    <t>27-532</t>
  </si>
  <si>
    <t>OKREGOWA SPÓŁDZIELNIA MLECZARSKA W BIDZINACH</t>
  </si>
  <si>
    <t>RPSW.03.02.00-26-0013/17</t>
  </si>
  <si>
    <t>Wzrost efektywności energetycznej budynków w Perfect Sp. z o.o.</t>
  </si>
  <si>
    <t>starachowicki</t>
  </si>
  <si>
    <t>Starachowice</t>
  </si>
  <si>
    <t>27-200</t>
  </si>
  <si>
    <t>Radomska</t>
  </si>
  <si>
    <t>PRZEDSIĘBIORSTWO WIELOBRANŻOWE PERFECT SPÓŁKA Z O.O.</t>
  </si>
  <si>
    <t>RPSW.03.02.00-26-0017/17</t>
  </si>
  <si>
    <t>ZWIĘKSZENIE EFEKTYWNOŚCI ENERGETYCZNEJ W PRZEDSIĘBIORSTWE WIELOBRANŻOWYM TERMOHURT ANNA DWOJAK POPRZEZ KOMPLEKSOWĄ TERMOMODERNIZACJĘ BUDYNKÓW ORAZ WDROŻENIE OZE</t>
  </si>
  <si>
    <t>Kunów</t>
  </si>
  <si>
    <t>27-415</t>
  </si>
  <si>
    <t>Tadeusza Kościuszki</t>
  </si>
  <si>
    <t>PRZEDSIĘBIORSTWO WIELOBRANŻOWE TERMOHURT ANNA DWOJAK</t>
  </si>
  <si>
    <t>Kościuszki</t>
  </si>
  <si>
    <t>RPSW.03.02.00-26-0043/17</t>
  </si>
  <si>
    <t>Poprawa efektywności energetycznej w przedsiębiorstwie Metalbet</t>
  </si>
  <si>
    <t>jędrzejowski</t>
  </si>
  <si>
    <t>Sobków</t>
  </si>
  <si>
    <t>28-305</t>
  </si>
  <si>
    <t>PRZEDSIĘBIORSTWO PRODUKCYJNE METALBET M. TARACH, W. TARACH, E. JAGUSZTYN</t>
  </si>
  <si>
    <t>Osowa</t>
  </si>
  <si>
    <t>RPSW.03.02.00-26-0049/17</t>
  </si>
  <si>
    <t>Poprawa efektywności energetycznej budynków Hotelu Przedwiośnie położonych w miejscowości Mąchocice Kapitulne</t>
  </si>
  <si>
    <t>kielecki</t>
  </si>
  <si>
    <t>SAMRELAKS MĄCHOCICE SP. Z O.O.</t>
  </si>
  <si>
    <t>RPSW.03.02.00-26-0001/17</t>
  </si>
  <si>
    <t>Poprawa efektywności energetycznej w przedsiębiorstwie „JANROL" Jarosław Janus</t>
  </si>
  <si>
    <t>konecki</t>
  </si>
  <si>
    <t>Radoszyce</t>
  </si>
  <si>
    <t>Nadworów</t>
  </si>
  <si>
    <t>26-230</t>
  </si>
  <si>
    <t>JAROSŁAW JANUS JANROL</t>
  </si>
  <si>
    <t>RPSW.03.02.00-26-0002/17</t>
  </si>
  <si>
    <t>” Poprawa efektywności energetycznej w przedsiębiorstwie „Przedsiębiorstwie Wielobranżowym MIKOŁAJ Stanisław Wójcik”</t>
  </si>
  <si>
    <t>włoszczowski</t>
  </si>
  <si>
    <t>Secemin</t>
  </si>
  <si>
    <t>Żelisławice</t>
  </si>
  <si>
    <t>29-145</t>
  </si>
  <si>
    <t>PRZEDSIĘBIORSTWO WIELOBRANŻOWE MIKOŁAJ STANISŁAW WÓJCIK</t>
  </si>
  <si>
    <t>RPSW.03.02.00-26-0046/17</t>
  </si>
  <si>
    <t>Termomodernizacja dawnej Synagogi w Busku -Zdrój będącej w zarządzie przedsiębiorstwa Artemis Robert Dusza</t>
  </si>
  <si>
    <t>ROBERT DUSZA - "ARTEMIS"</t>
  </si>
  <si>
    <t>RPSW.03.02.00-26-0015/17</t>
  </si>
  <si>
    <t>Podniesienie poziomu efektywności energetycznej przedsiębiorstwa ZAKŁAD PRODUKCYJNO - HANDLOWY "TOFLESZ" LESZEK TOFIL</t>
  </si>
  <si>
    <t>25-620</t>
  </si>
  <si>
    <t>Oskara Kolberga</t>
  </si>
  <si>
    <t>ZAKŁAD PRODUKCYJNO - HANDLOWY "TOFLESZ" LESZEK TOFIL</t>
  </si>
  <si>
    <t>RPSW.03.02.00-26-0033/17</t>
  </si>
  <si>
    <t>Poprawa efektywności energetycznej przedsiębiorstwa ALUCO SYSTEM Sp. z o.o. poprzez kompleksową termomodernizację budynku oraz zastosowanie instalacji fotowoltaicznej</t>
  </si>
  <si>
    <t>25-811</t>
  </si>
  <si>
    <t>Pańska</t>
  </si>
  <si>
    <t>"ALUCO SYSTEM" SPÓŁKA Z OGRANICZONĄ ODPOWIEDZIALNOŚCIĄ</t>
  </si>
  <si>
    <t>RPSW.03.02.00-26-0051/17</t>
  </si>
  <si>
    <t>Podniesienie efektywności energetycznej firmy poprzez termomodernizację budynków, wymianę oświetlenia oraz zastosowanie fotowoltaiki</t>
  </si>
  <si>
    <t>ZAG SPÓŁKA Z OGRANICZONĄ ODPOWIEDZIALNOŚCIĄ</t>
  </si>
  <si>
    <t>RPSW.03.02.00-26-0045/17</t>
  </si>
  <si>
    <t>Modernizacji systemu ciepłej wody użytkowej i systemu grzewczego oraz Termomodernizacji Kozłów Park</t>
  </si>
  <si>
    <t>Małogoszcz</t>
  </si>
  <si>
    <t>MARCIN NIECHCIAŁ KOZŁÓW PARK</t>
  </si>
  <si>
    <t>RPSW.03.02.00-26-0004/17</t>
  </si>
  <si>
    <t>Poprawa efektywności energetycznej w przedsiębiorstwie DREWEX</t>
  </si>
  <si>
    <t>Kościelna</t>
  </si>
  <si>
    <t>DREWEX MILEWSKA AGATA</t>
  </si>
  <si>
    <t>RPSW.03.02.00-26-0029/17</t>
  </si>
  <si>
    <t>Kompleksowa modernizacja energetyczna zaplecza produkcyjnego firmy Eurosteel Sp z o.o.</t>
  </si>
  <si>
    <t>25-852</t>
  </si>
  <si>
    <t>Chorzowska</t>
  </si>
  <si>
    <t>EUROSTEEL SPÓŁKA Z OGRANICZONĄ ODPOWIEDZIALNOŚCIĄ</t>
  </si>
  <si>
    <t>RPSW.03.02.00-26-0027/17</t>
  </si>
  <si>
    <t>Kompleksowa termomodernizacja hali produkcyjnej z wymianą oświetlenia i pieca co na ekologiczne</t>
  </si>
  <si>
    <t>SITA TECHNICZNE SPÓŁKA Z OGRANICZONĄ ODPOWIEDZIALNOŚCIĄ</t>
  </si>
  <si>
    <t>RPSW.03.02.00-26-0014/17</t>
  </si>
  <si>
    <t>Zwiększenie efektywności energetycznej budynku uzdrowiskowego WILLA IRENA</t>
  </si>
  <si>
    <t>1 Maja</t>
  </si>
  <si>
    <t>UZDROWISKO SOLEC-ZDRÓJ M. CZ. SZTUK SP. J.</t>
  </si>
  <si>
    <t>RPSW.03.02.00-26-0009/17</t>
  </si>
  <si>
    <t>Wzrost efektywności energetycznej firmy Grafmasz poprzez kompleksową termomodernizację budynku biurowego i produkcyjnego, modernizację oświetlenia wewnętrznego oraz montaż instalacji fotowoltaicznej</t>
  </si>
  <si>
    <t>Opatów</t>
  </si>
  <si>
    <t>27-500</t>
  </si>
  <si>
    <t>"GRAFMASZ" - TOMASZ WIĄK</t>
  </si>
  <si>
    <t>RPSW.03.02.00-26-0020/17</t>
  </si>
  <si>
    <t>Podniesienie efektywności energetycznej firmy PRZYWAŁA STONES</t>
  </si>
  <si>
    <t>Chęciny</t>
  </si>
  <si>
    <t>26-060</t>
  </si>
  <si>
    <t>Zelejowa</t>
  </si>
  <si>
    <t>ZAKŁAD KAMIENIARSKI PRZYWAŁA STONES EDWARD PRZYWAŁA, ŁUKASZ PRZYWAŁA, SERGIUSZ PRZYWAŁA</t>
  </si>
  <si>
    <t>RPSW.03.02.00-26-0010/17</t>
  </si>
  <si>
    <t>Podniesienie efektywności energetycznej firmy "WOD-GAZ" poprzez przeprowadzenie termomodernizacji budynku biurowo-warsztatowego wraz z wymianą oświetlenia oraz pozyskanie energii z instalacji fotowoltaicznej</t>
  </si>
  <si>
    <t>1G</t>
  </si>
  <si>
    <t>"WOD - GAZ" ZAKŁAD ROBÓT INŻYNIERYJNO-TRANSPORTOWYCH CZESŁAW SZTUK</t>
  </si>
  <si>
    <t>RPSW.03.02.00-26-0006/17</t>
  </si>
  <si>
    <t xml:space="preserve">Poprawa efektywności energetycznej w przedsiębiorstwie Pawro Grzegorz Wrona poprzez modernizację budynku produkcyjno-biurowego oraz wdrożenie rozwiązań w oparciu o odnawialne źródła energii </t>
  </si>
  <si>
    <t>skarżyski</t>
  </si>
  <si>
    <t>Bliżyn</t>
  </si>
  <si>
    <t>26-120</t>
  </si>
  <si>
    <t>Staszica</t>
  </si>
  <si>
    <t>GRZEGORZ WRONA PAWRO</t>
  </si>
  <si>
    <t>RPSW.03.02.00-26-0055/17</t>
  </si>
  <si>
    <t>Termomodernizacja budynku produkcyjnego oraz budowa instalacji fotowoltaicznej w P.H.U. SOJBUD</t>
  </si>
  <si>
    <t>Tuczępy</t>
  </si>
  <si>
    <t>Niziny</t>
  </si>
  <si>
    <t>28-142</t>
  </si>
  <si>
    <t>PRZEDSIĘBIORSTWO HANDLOWO USŁUGOWE "SOJBUD" SŁAWOMIR SOJKA</t>
  </si>
  <si>
    <t>RPSW.03.02.00-26-0054/17</t>
  </si>
  <si>
    <t>Podniesienie efektywności energetycznej w TRANSPOL ALEKSY ZIEJA”</t>
  </si>
  <si>
    <t>Nowa Słupia</t>
  </si>
  <si>
    <t>Stara Słupia</t>
  </si>
  <si>
    <t>26-006</t>
  </si>
  <si>
    <t>197B</t>
  </si>
  <si>
    <t>PRZEDSIĘBIORSTWO-USŁUGOWO-TRANSPORTOWO-HANDLOWE "TRANSPOL" ALEKSY ZIEJA</t>
  </si>
  <si>
    <t>RPSW.03.02.00-26-0011/17</t>
  </si>
  <si>
    <t>"Kompleksowa modernizacja energetyczna i wykorzystanie energii odnawialnej w budynku firmy IMPEX"</t>
  </si>
  <si>
    <t>Ostrowiec Świętokrzyski</t>
  </si>
  <si>
    <t>Jana Kilińskiego</t>
  </si>
  <si>
    <t>39B</t>
  </si>
  <si>
    <t>PRZEDSIĘBIORSTWO PRODUKCYJNO - HANDLOWO - USŁUGOWE "IMPEX" JERZY PRZYDATEK</t>
  </si>
  <si>
    <t>RPSW.03.02.00-26-0007/17</t>
  </si>
  <si>
    <t>Poprawa efektywności energetycznej poprzez modernizację budynku magazynowego z częścią biurową oraz wdrożenie rozwiązań w oparciu o odnawialne źródła energii w przedsiębiorstwie</t>
  </si>
  <si>
    <t>25-020</t>
  </si>
  <si>
    <t>Chęcińska</t>
  </si>
  <si>
    <t>PRZEDSIĘBIORSTWO HANDLOWO - USŁUGOWE "BUDMAR" MARIUSZ ORZEŁ</t>
  </si>
  <si>
    <t>RPSW.03.02.00-26-0034/17</t>
  </si>
  <si>
    <t>Pełna termomodernizacja budynku administracyjno-usługowego w celu zwiększenia efektywności energetycznej oraz wykorzystania energii z mikroinstalacji fotowoltaicznej zainstalowanej na dachu obiektu.</t>
  </si>
  <si>
    <t>RM GROUP SPÓŁKA Z OGRANICZONĄ ODPOWIEDZIALNOŚCIĄ</t>
  </si>
  <si>
    <t>RPSW.03.02.00-26-0040/17</t>
  </si>
  <si>
    <t>Poprawa efektywności energetycznej w przedsiębiorstwie „CREST” Sp.zo.o.”</t>
  </si>
  <si>
    <t>"CREST" SPÓŁKA Z OGRANICZONA ODPOWIEDZIALNOSCIA</t>
  </si>
  <si>
    <t>RPSW.03.02.00-26-0038/17</t>
  </si>
  <si>
    <t>FIRMA HANDLOWO-USŁUGOWO-PRODUKCYJNA "U GODZICA" ANTONI GODZIC</t>
  </si>
  <si>
    <t xml:space="preserve">Termoizolacja budynku do prowadzenia działalności gospodarczej </t>
  </si>
  <si>
    <t>RPSW.03.02.00-26-0030/17</t>
  </si>
  <si>
    <t>Podniesienie efektywności energetycznej poprzez przeprowadzenie modernizacji obiektów należących do Przedsiębiorstwa Natur-Vit Marek Płachta wraz z wymianą oświetlenia oraz pozyskiwanie energii z instalacji fotowoltaicznej</t>
  </si>
  <si>
    <t>"NATUR-­VIT" MAREK PŁACHTA</t>
  </si>
  <si>
    <t>RPSW.03.02.00-26-0022/17</t>
  </si>
  <si>
    <t>Poprawa efektywności energetycznej w przedsiębiorstwie Świat Drewna.</t>
  </si>
  <si>
    <t>Warszawa</t>
  </si>
  <si>
    <t>00-836</t>
  </si>
  <si>
    <t>Żelazna</t>
  </si>
  <si>
    <t>ŚWIAT DREWNA DOMINIK JABŁOŃSKI</t>
  </si>
  <si>
    <t>RPSW.03.02.00-26-0016/17</t>
  </si>
  <si>
    <t>Podniesienie efektywności energetycznej firmy</t>
  </si>
  <si>
    <t>HALINA KOLANKOWSKA - WILLA "MARCEL"</t>
  </si>
  <si>
    <t>RPSW.03.02.00-26-0024/17</t>
  </si>
  <si>
    <t>Wzrost efektywności energetycznej firmy poprzez modernizację energetyczną  budynku oraz zastosowanie OZE</t>
  </si>
  <si>
    <t>25-640</t>
  </si>
  <si>
    <t>Jurajska</t>
  </si>
  <si>
    <t>PHUW "ROKO" ROBERT KOCZOTOWSKI</t>
  </si>
  <si>
    <t>RPSW.03.02.00-26-0031/17</t>
  </si>
  <si>
    <t>Podniesienie efektywności energetycznej firmy poprzez termomodernizację budynku oraz zastosowanie OZE</t>
  </si>
  <si>
    <t>MUEHSAM ROZWIĄZANIA DLA PRZEMYSŁU SPÓŁKA JAWNA</t>
  </si>
  <si>
    <t>RPSW.03.02.00-26-0023/17</t>
  </si>
  <si>
    <t>Podniesienie efektywności energetycznej Piekarni Białogon</t>
  </si>
  <si>
    <t>PIEKARNIA BIAŁOGON JACEK IWANOWSKI</t>
  </si>
  <si>
    <t>RPSW.03.02.00-26-0039/17</t>
  </si>
  <si>
    <t>"ASWENT - poprawa efektywności energetycznej i ekologicznej w przedsiębiorstwie poprzez termomodernizację i instalację OZE."</t>
  </si>
  <si>
    <t>ASWENT MARCIN BARTOS</t>
  </si>
  <si>
    <t>RPSW.03.02.00-26-0044/17</t>
  </si>
  <si>
    <t>Termomodernizacja hali montażu mebli MPM System</t>
  </si>
  <si>
    <t>26-366</t>
  </si>
  <si>
    <t>Jędrzejowska</t>
  </si>
  <si>
    <t>MPM SYSTEM SPÓŁKA Z OGRANICZONĄ ODPOWIEDZIALNOŚCIĄ EDANPLUS SPÓŁKA KOMANDYTOWA</t>
  </si>
  <si>
    <t>RPSW.03.02.00-26-0035/17</t>
  </si>
  <si>
    <t>Podniesienie efektywności energetycznej firmy poprzez termomodernizację budynku oraz zastosowanie OZE</t>
  </si>
  <si>
    <t>25-558</t>
  </si>
  <si>
    <t>95 A</t>
  </si>
  <si>
    <t>METBUD KIELCE SPÓŁKA Z OGRANICZONĄ ODPOWIEDZIALNOŚCIĄ</t>
  </si>
  <si>
    <t>RPSW.03.02.00-26-0028/17</t>
  </si>
  <si>
    <t>ZWIĘKSZENIE EFEKTYWNOŚCI ENERGETYCZNEJ W FIRMIE POPRZEZ KOMPLEKSOWĄ TERMOMODERNIZACJĘ BUDYNKU ORAZ WDROŻENIE OZE</t>
  </si>
  <si>
    <t>Końskie</t>
  </si>
  <si>
    <t>26-200</t>
  </si>
  <si>
    <t>Leśna</t>
  </si>
  <si>
    <t>JOLANTA KONWISARCZYK ZAKŁAD HANDLOWO-USŁUGOWY "TED&amp;JOL"</t>
  </si>
  <si>
    <t>RPSW.03.02.00-26-0050/17</t>
  </si>
  <si>
    <t>Podniesienie efektywności energetycznej w firmie</t>
  </si>
  <si>
    <t>Chmielnik</t>
  </si>
  <si>
    <t>26-020</t>
  </si>
  <si>
    <t>Przemysłowa</t>
  </si>
  <si>
    <t>HANNA JUSZCZAK PRZEDSIĘBIORSTWO PRODUKCYJNO-USŁUGOWO-HANDLOWE "CAR-BUD"</t>
  </si>
  <si>
    <t>RPSW.03.02.00-26-0052/17</t>
  </si>
  <si>
    <t>Podniesienie efektywności energetycznej kopalni poprzez termomodernizację budynków i zastosowanie OZE</t>
  </si>
  <si>
    <t>KOPALNIA GŁUCHOWIEC SPÓŁKA Z OGRANICZONĄ ODPOWIEDZIALNOŚCIĄ</t>
  </si>
  <si>
    <t/>
  </si>
  <si>
    <t>Lp.</t>
  </si>
  <si>
    <t>Proponowana kwota dofinansowania</t>
  </si>
  <si>
    <t>Wynik oceny merytorycznej</t>
  </si>
  <si>
    <t>Odrzucony na etapie oceny merytorycznej z kryteriów dopuszczających</t>
  </si>
  <si>
    <t>SUMA</t>
  </si>
  <si>
    <t>Wycofany na etapie oceny merytorycznej</t>
  </si>
  <si>
    <t>RPSW.03.02.00-26-0021/17</t>
  </si>
  <si>
    <t>RPSW.03.02.00-26-0025/17</t>
  </si>
  <si>
    <t>RPSW.03.02.00-26-0026/17</t>
  </si>
  <si>
    <t>RPSW.03.02.00-26-0032/17</t>
  </si>
  <si>
    <t>RPSW.03.02.00-26-0037/17</t>
  </si>
  <si>
    <t>RPSW.03.02.00-26-0041/17</t>
  </si>
  <si>
    <t>RPSW.03.02.00-26-0042/17</t>
  </si>
  <si>
    <t>RPSW.03.02.00-26-0047/17</t>
  </si>
  <si>
    <t>RPSW.03.02.00-26-0048/17</t>
  </si>
  <si>
    <t>RPSW.03.02.00-26-0053/17</t>
  </si>
  <si>
    <t>PRZEDSIĘBIORSTWO WIELOBRANŻOWE "MET-BUD" S.C. KONSTANTY JERZY NITEK,ANNA NITEK,MAŁGORZATA NITEK</t>
  </si>
  <si>
    <t>G-PLUS PARTNERS SPÓŁKA Z O.O.</t>
  </si>
  <si>
    <t>RENATA KAMIENIK</t>
  </si>
  <si>
    <t>KANCELARIA RADCY PRAWNEGO "JURIS-CONSULTING" MARIUSZ MADETKO</t>
  </si>
  <si>
    <t>MARCIN MADETKO</t>
  </si>
  <si>
    <t>KAROL ŁUCZYŃSKI PPHU KAROL</t>
  </si>
  <si>
    <t>ZAKŁAD MECHANICZNO BUDOWLANY PIOTR ŁUCZYŃSKI</t>
  </si>
  <si>
    <t>DECOSTYR SPÓŁKA Z OGRANICZONĄ ODPOWIEDZIALNOŚCIĄ</t>
  </si>
  <si>
    <t>Z.P.C. "ZŁOTY KŁOS" WIESŁAWA BINKOWSKA, DOROTA BINKOWSKA SPÓŁKA JAWNA</t>
  </si>
  <si>
    <t>ZAKŁAD PRODUKCJI ARTYKUŁÓW SPOŻYWCZYCH "MISTER" KAROL BINKOWSKI, RYSZARD BINKOWSKI SPÓŁKA JAWNA</t>
  </si>
  <si>
    <t>„Podniesienie poziomu efektywności energetycznej Przedsiębiorstwa Wielobranżowego "MET-BUD" s.c.”</t>
  </si>
  <si>
    <t xml:space="preserve">Zwiększenie efektywności energetycznej w przedsiębiorstwie G-Plus Partners sp. z o.o. poprzez zakup energooszczędnych maszyn i urządzeń szansą na rozwój firmy. </t>
  </si>
  <si>
    <t xml:space="preserve">Termomodernizacja budynku usługowo-noclegowego  /HOSTEL/ Kielce ul. Paderewskiego 27
</t>
  </si>
  <si>
    <t>Termomodernizacja budynku usługowo-noclegowego Kielce ul. Paderewskiego 27</t>
  </si>
  <si>
    <t>Termomodernizacja budynków  wraz z montażem ogniw fotowoltaicznych i modernizacją instalacji oświetlenia elektrycznego</t>
  </si>
  <si>
    <t>Termomodernizacja budynków  wraz z montażem ogniw fotowoltaicznych i modernizacją oświetlenia oraz instalacji elektrycznej</t>
  </si>
  <si>
    <t>Termomodernizacja budynku produkcyjno - biurowego w przedsiębiorstwie Decostyr sp.zo.o.</t>
  </si>
  <si>
    <t>Poprawa efektywności energetycznej hotelu Binkowski</t>
  </si>
  <si>
    <t>Modernizacja energetyczna w przedsiębiorstwie Z.P.A.S "MISTER" Karol Binkowski, Ryszard Binkowski spółka jawna</t>
  </si>
  <si>
    <t xml:space="preserve">Wynik oceny </t>
  </si>
  <si>
    <t>Odrzucony po ocenie formalnej</t>
  </si>
  <si>
    <t>Nieważny (brak wersji papierowej)</t>
  </si>
  <si>
    <t>Wycofany na etapie oceny formalnej</t>
  </si>
  <si>
    <t>3ex aequo</t>
  </si>
  <si>
    <t>7ex aequo</t>
  </si>
  <si>
    <t>Zał. nr 2 do Uchwały nr   4072/18  z dn  04.07.2018r.    Zarządu Województwa Świętokrzyskiego Lista projektów wybranych do dofinansowania w ramach konkursu zamkniętego nr RPSW.03.02.00-IZ.00-26-158/17 Działanie 3.2 Efektywność energetyczna i odnawialne źródła energii w przedsiębiorstwach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</si>
</sst>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 mmm\ yyyy"/>
    <numFmt numFmtId="165" formatCode="#,##0.00\ [$zł-415];\-#,##0.00\ [$zł-415]"/>
    <numFmt numFmtId="166" formatCode="#,##0_ ;\-#,##0\ "/>
  </numFmts>
  <fonts count="4" x14ac:knownFonts="1">
    <font>
      <sz val="11"/>
      <name val="Arial"/>
      <family val="1"/>
    </font>
    <font>
      <b/>
      <sz val="12"/>
      <name val="Arial"/>
      <family val="1"/>
    </font>
    <font>
      <sz val="11"/>
      <name val="Arial"/>
      <family val="1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4E4E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1" fillId="2" borderId="1" xfId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wrapText="1"/>
    </xf>
    <xf numFmtId="165" fontId="0" fillId="0" borderId="1" xfId="1" applyNumberFormat="1" applyFont="1" applyFill="1" applyBorder="1"/>
    <xf numFmtId="164" fontId="0" fillId="0" borderId="1" xfId="1" applyNumberFormat="1" applyFont="1" applyFill="1" applyBorder="1"/>
    <xf numFmtId="0" fontId="0" fillId="0" borderId="0" xfId="0" applyFill="1"/>
    <xf numFmtId="0" fontId="1" fillId="2" borderId="1" xfId="1" applyNumberFormat="1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0" fillId="0" borderId="1" xfId="1" applyNumberFormat="1" applyFont="1" applyFill="1" applyBorder="1" applyAlignment="1">
      <alignment horizontal="center" vertical="center"/>
    </xf>
    <xf numFmtId="166" fontId="0" fillId="0" borderId="1" xfId="1" applyNumberFormat="1" applyFont="1" applyFill="1" applyBorder="1" applyAlignment="1">
      <alignment horizontal="center"/>
    </xf>
    <xf numFmtId="165" fontId="3" fillId="0" borderId="1" xfId="0" applyNumberFormat="1" applyFont="1" applyBorder="1"/>
    <xf numFmtId="0" fontId="3" fillId="0" borderId="1" xfId="1" applyFont="1" applyFill="1" applyBorder="1" applyAlignment="1">
      <alignment horizontal="right" wrapText="1"/>
    </xf>
    <xf numFmtId="165" fontId="3" fillId="0" borderId="1" xfId="0" applyNumberFormat="1" applyFont="1" applyBorder="1" applyAlignment="1">
      <alignment horizontal="right"/>
    </xf>
    <xf numFmtId="0" fontId="2" fillId="0" borderId="1" xfId="1" applyFont="1" applyFill="1" applyBorder="1" applyAlignment="1">
      <alignment wrapText="1"/>
    </xf>
    <xf numFmtId="165" fontId="2" fillId="0" borderId="1" xfId="1" applyNumberFormat="1" applyFont="1" applyFill="1" applyBorder="1"/>
    <xf numFmtId="0" fontId="2" fillId="0" borderId="1" xfId="1" applyNumberFormat="1" applyFont="1" applyFill="1" applyBorder="1" applyAlignment="1">
      <alignment horizontal="center" vertical="center" wrapText="1"/>
    </xf>
    <xf numFmtId="0" fontId="0" fillId="0" borderId="1" xfId="1" applyFont="1" applyBorder="1" applyAlignment="1">
      <alignment wrapText="1"/>
    </xf>
    <xf numFmtId="165" fontId="0" fillId="0" borderId="1" xfId="1" applyNumberFormat="1" applyFont="1" applyBorder="1"/>
    <xf numFmtId="0" fontId="0" fillId="0" borderId="1" xfId="1" applyFont="1" applyBorder="1" applyAlignment="1">
      <alignment horizontal="center" vertical="center" wrapText="1"/>
    </xf>
    <xf numFmtId="166" fontId="0" fillId="0" borderId="1" xfId="1" applyNumberFormat="1" applyFont="1" applyFill="1" applyBorder="1" applyAlignment="1">
      <alignment horizontal="center" vertical="center"/>
    </xf>
    <xf numFmtId="165" fontId="0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2" xfId="1" applyFont="1" applyFill="1" applyBorder="1" applyAlignment="1">
      <alignment horizontal="center" wrapText="1"/>
    </xf>
    <xf numFmtId="0" fontId="0" fillId="0" borderId="3" xfId="1" applyFont="1" applyFill="1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2">
    <cellStyle name="Normal" xfId="1"/>
    <cellStyle name="Normalny" xfId="0" builtinId="0"/>
  </cellStyles>
  <dxfs count="0"/>
  <tableStyles count="0" defaultTableStyle="TableStyleMedium9" defaultPivotStyle="PivotStyleLight16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showOutlineSymbols="0" showWhiteSpace="0" workbookViewId="0">
      <pane ySplit="1" topLeftCell="A65" activePane="bottomLeft" state="frozen"/>
      <selection pane="bottomLeft" activeCell="A20" sqref="A20"/>
    </sheetView>
  </sheetViews>
  <sheetFormatPr defaultRowHeight="14.25" x14ac:dyDescent="0.2"/>
  <cols>
    <col min="1" max="1" width="4.125" customWidth="1"/>
    <col min="2" max="2" width="15.125" customWidth="1"/>
    <col min="3" max="3" width="28.75" customWidth="1"/>
    <col min="4" max="4" width="46.375" customWidth="1"/>
    <col min="5" max="5" width="14.25" customWidth="1"/>
    <col min="6" max="6" width="15.5" customWidth="1"/>
    <col min="7" max="7" width="16.75" customWidth="1"/>
    <col min="8" max="8" width="16.75" style="8" customWidth="1"/>
    <col min="9" max="9" width="16.75" customWidth="1"/>
    <col min="10" max="11" width="24.875" hidden="1" customWidth="1"/>
    <col min="12" max="12" width="32" hidden="1" customWidth="1"/>
    <col min="13" max="13" width="10" hidden="1" customWidth="1"/>
    <col min="14" max="14" width="28.375" hidden="1" customWidth="1"/>
    <col min="15" max="16" width="10" hidden="1" customWidth="1"/>
    <col min="17" max="17" width="15.25" hidden="1" customWidth="1"/>
    <col min="18" max="18" width="13" hidden="1" customWidth="1"/>
    <col min="19" max="19" width="15" hidden="1" customWidth="1"/>
    <col min="20" max="20" width="14.375" hidden="1" customWidth="1"/>
    <col min="21" max="21" width="15.125" hidden="1" customWidth="1"/>
    <col min="22" max="22" width="14.375" customWidth="1"/>
  </cols>
  <sheetData>
    <row r="1" spans="1:21" ht="50.1" customHeight="1" x14ac:dyDescent="0.2">
      <c r="A1" s="1" t="s">
        <v>237</v>
      </c>
      <c r="B1" s="1" t="s">
        <v>0</v>
      </c>
      <c r="C1" s="1" t="s">
        <v>17</v>
      </c>
      <c r="D1" s="1" t="s">
        <v>1</v>
      </c>
      <c r="E1" s="1" t="s">
        <v>2</v>
      </c>
      <c r="F1" s="1" t="s">
        <v>3</v>
      </c>
      <c r="G1" s="1" t="s">
        <v>4</v>
      </c>
      <c r="H1" s="6" t="s">
        <v>272</v>
      </c>
      <c r="I1" s="1" t="s">
        <v>238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</row>
    <row r="2" spans="1:21" s="5" customFormat="1" ht="28.5" x14ac:dyDescent="0.2">
      <c r="A2" s="2">
        <v>1</v>
      </c>
      <c r="B2" s="2" t="s">
        <v>80</v>
      </c>
      <c r="C2" s="2" t="s">
        <v>86</v>
      </c>
      <c r="D2" s="2" t="s">
        <v>81</v>
      </c>
      <c r="E2" s="3">
        <v>305861.37</v>
      </c>
      <c r="F2" s="3">
        <v>248152.33</v>
      </c>
      <c r="G2" s="3">
        <v>161299.01</v>
      </c>
      <c r="H2" s="9">
        <v>61</v>
      </c>
      <c r="I2" s="3">
        <f>G2</f>
        <v>161299.01</v>
      </c>
      <c r="J2" s="2" t="s">
        <v>89</v>
      </c>
      <c r="K2" s="2" t="s">
        <v>90</v>
      </c>
      <c r="L2" s="2" t="s">
        <v>90</v>
      </c>
      <c r="M2" s="2" t="s">
        <v>92</v>
      </c>
      <c r="N2" s="2" t="s">
        <v>116</v>
      </c>
      <c r="O2" s="2">
        <v>5</v>
      </c>
      <c r="P2" s="2"/>
      <c r="Q2" s="2">
        <v>691441045</v>
      </c>
      <c r="R2" s="2" t="s">
        <v>236</v>
      </c>
      <c r="S2" s="4">
        <v>43282</v>
      </c>
      <c r="T2" s="4">
        <v>43646</v>
      </c>
      <c r="U2" s="2">
        <v>9490470538</v>
      </c>
    </row>
    <row r="3" spans="1:21" s="5" customFormat="1" ht="42.75" x14ac:dyDescent="0.2">
      <c r="A3" s="2">
        <v>2</v>
      </c>
      <c r="B3" s="2" t="s">
        <v>87</v>
      </c>
      <c r="C3" s="2" t="s">
        <v>93</v>
      </c>
      <c r="D3" s="2" t="s">
        <v>88</v>
      </c>
      <c r="E3" s="3">
        <v>132483.71</v>
      </c>
      <c r="F3" s="3">
        <v>107710.32</v>
      </c>
      <c r="G3" s="3">
        <v>70011.7</v>
      </c>
      <c r="H3" s="9">
        <v>53</v>
      </c>
      <c r="I3" s="3">
        <f>G3</f>
        <v>70011.7</v>
      </c>
      <c r="J3" s="2" t="s">
        <v>20</v>
      </c>
      <c r="K3" s="2" t="s">
        <v>20</v>
      </c>
      <c r="L3" s="2" t="s">
        <v>20</v>
      </c>
      <c r="M3" s="2" t="s">
        <v>218</v>
      </c>
      <c r="N3" s="2" t="s">
        <v>21</v>
      </c>
      <c r="O3" s="2" t="s">
        <v>219</v>
      </c>
      <c r="P3" s="2"/>
      <c r="Q3" s="2">
        <v>48664755121</v>
      </c>
      <c r="R3" s="2" t="s">
        <v>236</v>
      </c>
      <c r="S3" s="4">
        <v>43283</v>
      </c>
      <c r="T3" s="4">
        <v>43830</v>
      </c>
      <c r="U3" s="2">
        <v>9591958336</v>
      </c>
    </row>
    <row r="4" spans="1:21" s="5" customFormat="1" ht="28.5" x14ac:dyDescent="0.2">
      <c r="A4" s="2">
        <v>3</v>
      </c>
      <c r="B4" s="2" t="s">
        <v>48</v>
      </c>
      <c r="C4" s="2" t="s">
        <v>54</v>
      </c>
      <c r="D4" s="2" t="s">
        <v>49</v>
      </c>
      <c r="E4" s="3">
        <v>2096279.78</v>
      </c>
      <c r="F4" s="3">
        <v>1672292.51</v>
      </c>
      <c r="G4" s="3">
        <v>919760.87</v>
      </c>
      <c r="H4" s="9">
        <v>57</v>
      </c>
      <c r="I4" s="3">
        <f>G4</f>
        <v>919760.87</v>
      </c>
      <c r="J4" s="2" t="s">
        <v>78</v>
      </c>
      <c r="K4" s="2" t="s">
        <v>137</v>
      </c>
      <c r="L4" s="2" t="s">
        <v>137</v>
      </c>
      <c r="M4" s="2" t="s">
        <v>138</v>
      </c>
      <c r="N4" s="2" t="s">
        <v>139</v>
      </c>
      <c r="O4" s="2">
        <v>32</v>
      </c>
      <c r="P4" s="2"/>
      <c r="Q4" s="2">
        <v>413151584</v>
      </c>
      <c r="R4" s="2">
        <v>413151584</v>
      </c>
      <c r="S4" s="4">
        <v>43282</v>
      </c>
      <c r="T4" s="4">
        <v>43830</v>
      </c>
      <c r="U4" s="2">
        <v>9591615151</v>
      </c>
    </row>
    <row r="5" spans="1:21" s="5" customFormat="1" ht="28.5" x14ac:dyDescent="0.2">
      <c r="A5" s="2">
        <v>4</v>
      </c>
      <c r="B5" s="2" t="s">
        <v>114</v>
      </c>
      <c r="C5" s="2" t="s">
        <v>117</v>
      </c>
      <c r="D5" s="2" t="s">
        <v>115</v>
      </c>
      <c r="E5" s="3">
        <v>1370544.08</v>
      </c>
      <c r="F5" s="3">
        <v>1114263.47</v>
      </c>
      <c r="G5" s="3">
        <v>724271</v>
      </c>
      <c r="H5" s="7">
        <v>75</v>
      </c>
      <c r="I5" s="3">
        <f>G5</f>
        <v>724271</v>
      </c>
      <c r="J5" s="2" t="s">
        <v>190</v>
      </c>
      <c r="K5" s="2" t="s">
        <v>190</v>
      </c>
      <c r="L5" s="2" t="s">
        <v>190</v>
      </c>
      <c r="M5" s="2" t="s">
        <v>191</v>
      </c>
      <c r="N5" s="2" t="s">
        <v>192</v>
      </c>
      <c r="O5" s="2">
        <v>41</v>
      </c>
      <c r="P5" s="2">
        <v>43</v>
      </c>
      <c r="Q5" s="2">
        <v>501710000</v>
      </c>
      <c r="R5" s="2" t="s">
        <v>236</v>
      </c>
      <c r="S5" s="4">
        <v>43101</v>
      </c>
      <c r="T5" s="4">
        <v>43830</v>
      </c>
      <c r="U5" s="2">
        <v>5272238706</v>
      </c>
    </row>
    <row r="6" spans="1:21" s="5" customFormat="1" ht="57" x14ac:dyDescent="0.2">
      <c r="A6" s="2">
        <v>5</v>
      </c>
      <c r="B6" s="2" t="s">
        <v>41</v>
      </c>
      <c r="C6" s="2" t="s">
        <v>47</v>
      </c>
      <c r="D6" s="2" t="s">
        <v>42</v>
      </c>
      <c r="E6" s="3">
        <v>567835.6</v>
      </c>
      <c r="F6" s="3">
        <v>460654.95</v>
      </c>
      <c r="G6" s="3">
        <v>299425.71999999997</v>
      </c>
      <c r="H6" s="9">
        <v>53</v>
      </c>
      <c r="I6" s="3">
        <f>G6</f>
        <v>299425.71999999997</v>
      </c>
      <c r="J6" s="2" t="s">
        <v>71</v>
      </c>
      <c r="K6" s="2" t="s">
        <v>112</v>
      </c>
      <c r="L6" s="2" t="s">
        <v>112</v>
      </c>
      <c r="M6" s="2" t="s">
        <v>213</v>
      </c>
      <c r="N6" s="2" t="s">
        <v>214</v>
      </c>
      <c r="O6" s="2">
        <v>43</v>
      </c>
      <c r="P6" s="2"/>
      <c r="Q6" s="2">
        <v>412545994</v>
      </c>
      <c r="R6" s="2" t="s">
        <v>236</v>
      </c>
      <c r="S6" s="4">
        <v>43374</v>
      </c>
      <c r="T6" s="4">
        <v>43769</v>
      </c>
      <c r="U6" s="2">
        <v>6562103530</v>
      </c>
    </row>
    <row r="7" spans="1:21" s="5" customFormat="1" ht="71.25" x14ac:dyDescent="0.2">
      <c r="A7" s="2">
        <v>6</v>
      </c>
      <c r="B7" s="2" t="s">
        <v>145</v>
      </c>
      <c r="C7" s="2" t="s">
        <v>151</v>
      </c>
      <c r="D7" s="2" t="s">
        <v>146</v>
      </c>
      <c r="E7" s="3">
        <v>333549.59000000003</v>
      </c>
      <c r="F7" s="3">
        <v>270398.33</v>
      </c>
      <c r="G7" s="3">
        <v>175758.9</v>
      </c>
      <c r="H7" s="9">
        <v>60</v>
      </c>
      <c r="I7" s="3">
        <v>175539.1</v>
      </c>
      <c r="J7" s="2" t="s">
        <v>82</v>
      </c>
      <c r="K7" s="2" t="s">
        <v>223</v>
      </c>
      <c r="L7" s="2" t="s">
        <v>223</v>
      </c>
      <c r="M7" s="2" t="s">
        <v>224</v>
      </c>
      <c r="N7" s="2" t="s">
        <v>225</v>
      </c>
      <c r="O7" s="2">
        <v>48</v>
      </c>
      <c r="P7" s="2"/>
      <c r="Q7" s="2">
        <v>609792055</v>
      </c>
      <c r="R7" s="2" t="s">
        <v>236</v>
      </c>
      <c r="S7" s="4">
        <v>43102</v>
      </c>
      <c r="T7" s="4">
        <v>43830</v>
      </c>
      <c r="U7" s="2">
        <v>6581006561</v>
      </c>
    </row>
    <row r="8" spans="1:21" s="5" customFormat="1" ht="61.5" customHeight="1" x14ac:dyDescent="0.2">
      <c r="A8" s="2">
        <v>7</v>
      </c>
      <c r="B8" s="2" t="s">
        <v>171</v>
      </c>
      <c r="C8" s="2" t="s">
        <v>175</v>
      </c>
      <c r="D8" s="2" t="s">
        <v>172</v>
      </c>
      <c r="E8" s="3">
        <v>2803376.54</v>
      </c>
      <c r="F8" s="3">
        <v>2086610.8</v>
      </c>
      <c r="G8" s="3">
        <v>1356297.02</v>
      </c>
      <c r="H8" s="7">
        <v>53</v>
      </c>
      <c r="I8" s="3">
        <f>G8</f>
        <v>1356297.02</v>
      </c>
      <c r="J8" s="2" t="s">
        <v>20</v>
      </c>
      <c r="K8" s="2" t="s">
        <v>20</v>
      </c>
      <c r="L8" s="2" t="s">
        <v>20</v>
      </c>
      <c r="M8" s="2" t="s">
        <v>99</v>
      </c>
      <c r="N8" s="2" t="s">
        <v>100</v>
      </c>
      <c r="O8" s="2">
        <v>4</v>
      </c>
      <c r="P8" s="2"/>
      <c r="Q8" s="2">
        <v>413478300</v>
      </c>
      <c r="R8" s="2">
        <v>413478300</v>
      </c>
      <c r="S8" s="4">
        <v>43101</v>
      </c>
      <c r="T8" s="4">
        <v>43281</v>
      </c>
      <c r="U8" s="2">
        <v>6570694066</v>
      </c>
    </row>
    <row r="9" spans="1:21" s="5" customFormat="1" ht="71.25" x14ac:dyDescent="0.2">
      <c r="A9" s="2">
        <v>8</v>
      </c>
      <c r="B9" s="14" t="s">
        <v>23</v>
      </c>
      <c r="C9" s="14" t="s">
        <v>26</v>
      </c>
      <c r="D9" s="2" t="s">
        <v>24</v>
      </c>
      <c r="E9" s="15">
        <v>472820.95</v>
      </c>
      <c r="F9" s="15">
        <v>317815.69</v>
      </c>
      <c r="G9" s="15">
        <v>174798.63</v>
      </c>
      <c r="H9" s="16" t="s">
        <v>240</v>
      </c>
      <c r="I9" s="15">
        <v>0</v>
      </c>
      <c r="J9" s="2" t="s">
        <v>78</v>
      </c>
      <c r="K9" s="2" t="s">
        <v>229</v>
      </c>
      <c r="L9" s="2" t="s">
        <v>229</v>
      </c>
      <c r="M9" s="2" t="s">
        <v>230</v>
      </c>
      <c r="N9" s="2" t="s">
        <v>231</v>
      </c>
      <c r="O9" s="2">
        <v>5</v>
      </c>
      <c r="P9" s="2"/>
      <c r="Q9" s="2">
        <v>413542980</v>
      </c>
      <c r="R9" s="2">
        <v>413542980</v>
      </c>
      <c r="S9" s="4">
        <v>43282</v>
      </c>
      <c r="T9" s="4">
        <v>43830</v>
      </c>
      <c r="U9" s="2">
        <v>5221731526</v>
      </c>
    </row>
    <row r="10" spans="1:21" s="5" customFormat="1" ht="57" x14ac:dyDescent="0.2">
      <c r="A10" s="2">
        <v>9</v>
      </c>
      <c r="B10" s="2" t="s">
        <v>130</v>
      </c>
      <c r="C10" s="2" t="s">
        <v>134</v>
      </c>
      <c r="D10" s="2" t="s">
        <v>131</v>
      </c>
      <c r="E10" s="3">
        <v>488897.57</v>
      </c>
      <c r="F10" s="3">
        <v>390985.01</v>
      </c>
      <c r="G10" s="3">
        <v>254140.26</v>
      </c>
      <c r="H10" s="9">
        <v>56</v>
      </c>
      <c r="I10" s="3">
        <f>G10</f>
        <v>254140.26</v>
      </c>
      <c r="J10" s="2" t="s">
        <v>78</v>
      </c>
      <c r="K10" s="2" t="s">
        <v>160</v>
      </c>
      <c r="L10" s="2" t="s">
        <v>161</v>
      </c>
      <c r="M10" s="2" t="s">
        <v>162</v>
      </c>
      <c r="N10" s="2"/>
      <c r="O10" s="2" t="s">
        <v>163</v>
      </c>
      <c r="P10" s="2"/>
      <c r="Q10" s="2">
        <v>48505090776</v>
      </c>
      <c r="R10" s="2" t="s">
        <v>236</v>
      </c>
      <c r="S10" s="4">
        <v>43344</v>
      </c>
      <c r="T10" s="4">
        <v>43646</v>
      </c>
      <c r="U10" s="2">
        <v>6610008960</v>
      </c>
    </row>
    <row r="11" spans="1:21" s="5" customFormat="1" ht="75.75" customHeight="1" x14ac:dyDescent="0.2">
      <c r="A11" s="2">
        <v>10</v>
      </c>
      <c r="B11" s="2" t="s">
        <v>141</v>
      </c>
      <c r="C11" s="2" t="s">
        <v>144</v>
      </c>
      <c r="D11" s="2" t="s">
        <v>142</v>
      </c>
      <c r="E11" s="3">
        <v>313620.18</v>
      </c>
      <c r="F11" s="3">
        <v>250281</v>
      </c>
      <c r="G11" s="3">
        <v>137404.28</v>
      </c>
      <c r="H11" s="9">
        <v>55</v>
      </c>
      <c r="I11" s="3">
        <f>G11</f>
        <v>137404.28</v>
      </c>
      <c r="J11" s="2" t="s">
        <v>20</v>
      </c>
      <c r="K11" s="2" t="s">
        <v>20</v>
      </c>
      <c r="L11" s="2" t="s">
        <v>20</v>
      </c>
      <c r="M11" s="2" t="s">
        <v>120</v>
      </c>
      <c r="N11" s="2" t="s">
        <v>121</v>
      </c>
      <c r="O11" s="2">
        <v>22</v>
      </c>
      <c r="P11" s="2"/>
      <c r="Q11" s="2">
        <v>604983907</v>
      </c>
      <c r="R11" s="2" t="s">
        <v>236</v>
      </c>
      <c r="S11" s="4">
        <v>43102</v>
      </c>
      <c r="T11" s="4">
        <v>43465</v>
      </c>
      <c r="U11" s="2">
        <v>9591949521</v>
      </c>
    </row>
    <row r="12" spans="1:21" s="5" customFormat="1" ht="57" x14ac:dyDescent="0.2">
      <c r="A12" s="2">
        <v>11</v>
      </c>
      <c r="B12" s="2" t="s">
        <v>165</v>
      </c>
      <c r="C12" s="2" t="s">
        <v>170</v>
      </c>
      <c r="D12" s="2" t="s">
        <v>166</v>
      </c>
      <c r="E12" s="3">
        <v>649927.34</v>
      </c>
      <c r="F12" s="3">
        <v>527396.21</v>
      </c>
      <c r="G12" s="3">
        <v>290067.92</v>
      </c>
      <c r="H12" s="7">
        <v>56</v>
      </c>
      <c r="I12" s="3">
        <f>G12</f>
        <v>290067.92</v>
      </c>
      <c r="J12" s="2" t="s">
        <v>57</v>
      </c>
      <c r="K12" s="2" t="s">
        <v>58</v>
      </c>
      <c r="L12" s="2" t="s">
        <v>58</v>
      </c>
      <c r="M12" s="2" t="s">
        <v>59</v>
      </c>
      <c r="N12" s="2" t="s">
        <v>60</v>
      </c>
      <c r="O12" s="2">
        <v>76</v>
      </c>
      <c r="P12" s="2"/>
      <c r="Q12" s="2">
        <v>412747850</v>
      </c>
      <c r="R12" s="2" t="s">
        <v>236</v>
      </c>
      <c r="S12" s="4">
        <v>43101</v>
      </c>
      <c r="T12" s="4">
        <v>43830</v>
      </c>
      <c r="U12" s="2">
        <v>6640003217</v>
      </c>
    </row>
    <row r="13" spans="1:21" s="5" customFormat="1" ht="71.25" x14ac:dyDescent="0.2">
      <c r="A13" s="2">
        <v>12</v>
      </c>
      <c r="B13" s="14" t="s">
        <v>27</v>
      </c>
      <c r="C13" s="14" t="s">
        <v>29</v>
      </c>
      <c r="D13" s="14" t="s">
        <v>28</v>
      </c>
      <c r="E13" s="15">
        <v>4305989.04</v>
      </c>
      <c r="F13" s="15">
        <v>2717804.1</v>
      </c>
      <c r="G13" s="15">
        <v>1494792.26</v>
      </c>
      <c r="H13" s="16" t="s">
        <v>240</v>
      </c>
      <c r="I13" s="15">
        <v>0</v>
      </c>
      <c r="J13" s="2" t="s">
        <v>82</v>
      </c>
      <c r="K13" s="2" t="s">
        <v>83</v>
      </c>
      <c r="L13" s="2" t="s">
        <v>84</v>
      </c>
      <c r="M13" s="2" t="s">
        <v>85</v>
      </c>
      <c r="N13" s="2"/>
      <c r="O13" s="2">
        <v>13</v>
      </c>
      <c r="P13" s="2"/>
      <c r="Q13" s="2">
        <v>781023068</v>
      </c>
      <c r="R13" s="2" t="s">
        <v>236</v>
      </c>
      <c r="S13" s="4">
        <v>43283</v>
      </c>
      <c r="T13" s="4">
        <v>43708</v>
      </c>
      <c r="U13" s="2">
        <v>6581938419</v>
      </c>
    </row>
    <row r="14" spans="1:21" s="5" customFormat="1" ht="42.75" x14ac:dyDescent="0.2">
      <c r="A14" s="2">
        <v>13</v>
      </c>
      <c r="B14" s="2" t="s">
        <v>55</v>
      </c>
      <c r="C14" s="2" t="s">
        <v>61</v>
      </c>
      <c r="D14" s="2" t="s">
        <v>56</v>
      </c>
      <c r="E14" s="3">
        <v>2547666.59</v>
      </c>
      <c r="F14" s="3">
        <v>2071273.65</v>
      </c>
      <c r="G14" s="3">
        <v>1139200.51</v>
      </c>
      <c r="H14" s="9">
        <v>61</v>
      </c>
      <c r="I14" s="3">
        <f>G14</f>
        <v>1139200.51</v>
      </c>
      <c r="J14" s="2" t="s">
        <v>147</v>
      </c>
      <c r="K14" s="2" t="s">
        <v>148</v>
      </c>
      <c r="L14" s="2" t="s">
        <v>148</v>
      </c>
      <c r="M14" s="2" t="s">
        <v>149</v>
      </c>
      <c r="N14" s="2" t="s">
        <v>150</v>
      </c>
      <c r="O14" s="2">
        <v>29</v>
      </c>
      <c r="P14" s="2"/>
      <c r="Q14" s="2">
        <v>603318311</v>
      </c>
      <c r="R14" s="2" t="s">
        <v>236</v>
      </c>
      <c r="S14" s="4">
        <v>43282</v>
      </c>
      <c r="T14" s="4">
        <v>43465</v>
      </c>
      <c r="U14" s="2">
        <v>6631487687</v>
      </c>
    </row>
    <row r="15" spans="1:21" s="5" customFormat="1" ht="28.5" x14ac:dyDescent="0.2">
      <c r="A15" s="2">
        <v>14</v>
      </c>
      <c r="B15" s="2" t="s">
        <v>126</v>
      </c>
      <c r="C15" s="2" t="s">
        <v>129</v>
      </c>
      <c r="D15" s="2" t="s">
        <v>127</v>
      </c>
      <c r="E15" s="3">
        <v>627693.39</v>
      </c>
      <c r="F15" s="3">
        <v>621777.65</v>
      </c>
      <c r="G15" s="3">
        <v>341977.71</v>
      </c>
      <c r="H15" s="9">
        <v>56</v>
      </c>
      <c r="I15" s="3">
        <f>G15</f>
        <v>341977.71</v>
      </c>
      <c r="J15" s="2" t="s">
        <v>35</v>
      </c>
      <c r="K15" s="2" t="s">
        <v>36</v>
      </c>
      <c r="L15" s="2" t="s">
        <v>37</v>
      </c>
      <c r="M15" s="2" t="s">
        <v>38</v>
      </c>
      <c r="N15" s="2"/>
      <c r="O15" s="2" t="s">
        <v>39</v>
      </c>
      <c r="P15" s="2"/>
      <c r="Q15" s="2">
        <v>412016122</v>
      </c>
      <c r="R15" s="2" t="s">
        <v>236</v>
      </c>
      <c r="S15" s="4">
        <v>43313</v>
      </c>
      <c r="T15" s="4">
        <v>43646</v>
      </c>
      <c r="U15" s="2">
        <v>6572169795</v>
      </c>
    </row>
    <row r="16" spans="1:21" s="5" customFormat="1" ht="42.75" x14ac:dyDescent="0.2">
      <c r="A16" s="2">
        <v>15</v>
      </c>
      <c r="B16" s="2" t="s">
        <v>97</v>
      </c>
      <c r="C16" s="2" t="s">
        <v>101</v>
      </c>
      <c r="D16" s="2" t="s">
        <v>98</v>
      </c>
      <c r="E16" s="3">
        <v>602819.15</v>
      </c>
      <c r="F16" s="3">
        <v>489617.16</v>
      </c>
      <c r="G16" s="3">
        <v>318251.15999999997</v>
      </c>
      <c r="H16" s="7">
        <v>65</v>
      </c>
      <c r="I16" s="3">
        <f>G16</f>
        <v>318251.15999999997</v>
      </c>
      <c r="J16" s="2" t="s">
        <v>35</v>
      </c>
      <c r="K16" s="2" t="s">
        <v>64</v>
      </c>
      <c r="L16" s="2" t="s">
        <v>64</v>
      </c>
      <c r="M16" s="2" t="s">
        <v>65</v>
      </c>
      <c r="N16" s="2" t="s">
        <v>68</v>
      </c>
      <c r="O16" s="2">
        <v>7</v>
      </c>
      <c r="P16" s="2"/>
      <c r="Q16" s="2">
        <v>507444870</v>
      </c>
      <c r="R16" s="2" t="s">
        <v>236</v>
      </c>
      <c r="S16" s="4">
        <v>43136</v>
      </c>
      <c r="T16" s="4">
        <v>43830</v>
      </c>
      <c r="U16" s="2">
        <v>6611804245</v>
      </c>
    </row>
    <row r="17" spans="1:21" s="5" customFormat="1" ht="71.25" x14ac:dyDescent="0.2">
      <c r="A17" s="2">
        <v>16</v>
      </c>
      <c r="B17" s="14" t="s">
        <v>194</v>
      </c>
      <c r="C17" s="14" t="s">
        <v>196</v>
      </c>
      <c r="D17" s="14" t="s">
        <v>195</v>
      </c>
      <c r="E17" s="15">
        <v>454241.41</v>
      </c>
      <c r="F17" s="15">
        <v>365643.42</v>
      </c>
      <c r="G17" s="15">
        <v>241619.59</v>
      </c>
      <c r="H17" s="16" t="s">
        <v>240</v>
      </c>
      <c r="I17" s="15">
        <v>0</v>
      </c>
      <c r="J17" s="2" t="s">
        <v>71</v>
      </c>
      <c r="K17" s="2" t="s">
        <v>72</v>
      </c>
      <c r="L17" s="2" t="s">
        <v>75</v>
      </c>
      <c r="M17" s="2" t="s">
        <v>73</v>
      </c>
      <c r="N17" s="2"/>
      <c r="O17" s="2">
        <v>27</v>
      </c>
      <c r="P17" s="2"/>
      <c r="Q17" s="2">
        <v>413873022</v>
      </c>
      <c r="R17" s="2" t="s">
        <v>236</v>
      </c>
      <c r="S17" s="4">
        <v>43132</v>
      </c>
      <c r="T17" s="4">
        <v>43830</v>
      </c>
      <c r="U17" s="2">
        <v>6562272698</v>
      </c>
    </row>
    <row r="18" spans="1:21" s="5" customFormat="1" ht="71.25" x14ac:dyDescent="0.2">
      <c r="A18" s="2">
        <v>17</v>
      </c>
      <c r="B18" s="2" t="s">
        <v>62</v>
      </c>
      <c r="C18" s="2" t="s">
        <v>67</v>
      </c>
      <c r="D18" s="2" t="s">
        <v>63</v>
      </c>
      <c r="E18" s="3">
        <v>483628.83</v>
      </c>
      <c r="F18" s="3">
        <v>381752.54</v>
      </c>
      <c r="G18" s="3">
        <v>251153.91</v>
      </c>
      <c r="H18" s="9">
        <v>60</v>
      </c>
      <c r="I18" s="3">
        <f>G18</f>
        <v>251153.91</v>
      </c>
      <c r="J18" s="2" t="s">
        <v>25</v>
      </c>
      <c r="K18" s="2" t="s">
        <v>154</v>
      </c>
      <c r="L18" s="2" t="s">
        <v>155</v>
      </c>
      <c r="M18" s="2" t="s">
        <v>156</v>
      </c>
      <c r="N18" s="2"/>
      <c r="O18" s="2">
        <v>56</v>
      </c>
      <c r="P18" s="2"/>
      <c r="Q18" s="2">
        <v>48604274702</v>
      </c>
      <c r="R18" s="2" t="s">
        <v>236</v>
      </c>
      <c r="S18" s="4">
        <v>43102</v>
      </c>
      <c r="T18" s="4">
        <v>43830</v>
      </c>
      <c r="U18" s="2">
        <v>6551099411</v>
      </c>
    </row>
    <row r="19" spans="1:21" s="5" customFormat="1" ht="71.25" x14ac:dyDescent="0.2">
      <c r="A19" s="2">
        <v>18</v>
      </c>
      <c r="B19" s="14" t="s">
        <v>18</v>
      </c>
      <c r="C19" s="14" t="s">
        <v>22</v>
      </c>
      <c r="D19" s="14" t="s">
        <v>19</v>
      </c>
      <c r="E19" s="15">
        <v>587374.19999999995</v>
      </c>
      <c r="F19" s="15">
        <v>477000</v>
      </c>
      <c r="G19" s="15">
        <v>262350</v>
      </c>
      <c r="H19" s="16" t="s">
        <v>240</v>
      </c>
      <c r="I19" s="15">
        <v>0</v>
      </c>
      <c r="J19" s="2" t="s">
        <v>50</v>
      </c>
      <c r="K19" s="2" t="s">
        <v>51</v>
      </c>
      <c r="L19" s="2" t="s">
        <v>52</v>
      </c>
      <c r="M19" s="2" t="s">
        <v>53</v>
      </c>
      <c r="N19" s="2"/>
      <c r="O19" s="2">
        <v>29</v>
      </c>
      <c r="P19" s="2"/>
      <c r="Q19" s="2">
        <v>158618319</v>
      </c>
      <c r="R19" s="2">
        <v>158618325</v>
      </c>
      <c r="S19" s="4">
        <v>43102</v>
      </c>
      <c r="T19" s="4">
        <v>43830</v>
      </c>
      <c r="U19" s="2">
        <v>8630002200</v>
      </c>
    </row>
    <row r="20" spans="1:21" s="5" customFormat="1" ht="57" x14ac:dyDescent="0.2">
      <c r="A20" s="2">
        <v>19</v>
      </c>
      <c r="B20" s="2" t="s">
        <v>33</v>
      </c>
      <c r="C20" s="2" t="s">
        <v>40</v>
      </c>
      <c r="D20" s="2" t="s">
        <v>34</v>
      </c>
      <c r="E20" s="3">
        <v>3743256.51</v>
      </c>
      <c r="F20" s="3">
        <v>2485725</v>
      </c>
      <c r="G20" s="3">
        <v>1487364</v>
      </c>
      <c r="H20" s="9">
        <v>60</v>
      </c>
      <c r="I20" s="3">
        <f>G20</f>
        <v>1487364</v>
      </c>
      <c r="J20" s="2" t="s">
        <v>20</v>
      </c>
      <c r="K20" s="2" t="s">
        <v>20</v>
      </c>
      <c r="L20" s="2" t="s">
        <v>20</v>
      </c>
      <c r="M20" s="2" t="s">
        <v>199</v>
      </c>
      <c r="N20" s="2" t="s">
        <v>200</v>
      </c>
      <c r="O20" s="2">
        <v>1</v>
      </c>
      <c r="P20" s="2"/>
      <c r="Q20" s="2">
        <v>601925097</v>
      </c>
      <c r="R20" s="2" t="s">
        <v>236</v>
      </c>
      <c r="S20" s="4">
        <v>43282</v>
      </c>
      <c r="T20" s="4">
        <v>43830</v>
      </c>
      <c r="U20" s="2">
        <v>9590907667</v>
      </c>
    </row>
    <row r="21" spans="1:21" s="5" customFormat="1" ht="71.25" x14ac:dyDescent="0.2">
      <c r="A21" s="2">
        <v>20</v>
      </c>
      <c r="B21" s="2" t="s">
        <v>135</v>
      </c>
      <c r="C21" s="2" t="s">
        <v>140</v>
      </c>
      <c r="D21" s="2" t="s">
        <v>136</v>
      </c>
      <c r="E21" s="3">
        <v>329492.69</v>
      </c>
      <c r="F21" s="3">
        <v>263837.15000000002</v>
      </c>
      <c r="G21" s="3">
        <v>175475.86</v>
      </c>
      <c r="H21" s="9">
        <v>72</v>
      </c>
      <c r="I21" s="3">
        <f>G21</f>
        <v>175475.86</v>
      </c>
      <c r="J21" s="2" t="s">
        <v>35</v>
      </c>
      <c r="K21" s="2" t="s">
        <v>167</v>
      </c>
      <c r="L21" s="2" t="s">
        <v>167</v>
      </c>
      <c r="M21" s="2" t="s">
        <v>38</v>
      </c>
      <c r="N21" s="2" t="s">
        <v>168</v>
      </c>
      <c r="O21" s="2" t="s">
        <v>169</v>
      </c>
      <c r="P21" s="2"/>
      <c r="Q21" s="2">
        <v>412652281</v>
      </c>
      <c r="R21" s="2">
        <v>412652281</v>
      </c>
      <c r="S21" s="4">
        <v>43221</v>
      </c>
      <c r="T21" s="4">
        <v>43465</v>
      </c>
      <c r="U21" s="2">
        <v>6610005364</v>
      </c>
    </row>
    <row r="22" spans="1:21" s="5" customFormat="1" ht="71.25" x14ac:dyDescent="0.2">
      <c r="A22" s="2">
        <v>21</v>
      </c>
      <c r="B22" s="17" t="s">
        <v>243</v>
      </c>
      <c r="C22" s="17" t="s">
        <v>253</v>
      </c>
      <c r="D22" s="17" t="s">
        <v>263</v>
      </c>
      <c r="E22" s="18">
        <v>2269637.7999999998</v>
      </c>
      <c r="F22" s="18">
        <v>1786866.14</v>
      </c>
      <c r="G22" s="18">
        <v>1194605.04</v>
      </c>
      <c r="H22" s="19" t="s">
        <v>275</v>
      </c>
      <c r="I22" s="3">
        <v>0</v>
      </c>
      <c r="J22" s="2" t="s">
        <v>25</v>
      </c>
      <c r="K22" s="2" t="s">
        <v>43</v>
      </c>
      <c r="L22" s="2" t="s">
        <v>43</v>
      </c>
      <c r="M22" s="2" t="s">
        <v>45</v>
      </c>
      <c r="N22" s="2" t="s">
        <v>128</v>
      </c>
      <c r="O22" s="2">
        <v>1</v>
      </c>
      <c r="P22" s="2"/>
      <c r="Q22" s="2">
        <v>413776017</v>
      </c>
      <c r="R22" s="2">
        <v>413776061</v>
      </c>
      <c r="S22" s="4">
        <v>43282</v>
      </c>
      <c r="T22" s="4">
        <v>43708</v>
      </c>
      <c r="U22" s="2">
        <v>6551698979</v>
      </c>
    </row>
    <row r="23" spans="1:21" s="5" customFormat="1" ht="28.5" x14ac:dyDescent="0.2">
      <c r="A23" s="2">
        <v>22</v>
      </c>
      <c r="B23" s="2" t="s">
        <v>188</v>
      </c>
      <c r="C23" s="2" t="s">
        <v>193</v>
      </c>
      <c r="D23" s="2" t="s">
        <v>189</v>
      </c>
      <c r="E23" s="3">
        <v>1104785.22</v>
      </c>
      <c r="F23" s="3">
        <v>894256.28</v>
      </c>
      <c r="G23" s="3">
        <v>585475.12</v>
      </c>
      <c r="H23" s="9">
        <v>72</v>
      </c>
      <c r="I23" s="3">
        <f>G23</f>
        <v>585475.12</v>
      </c>
      <c r="J23" s="2" t="s">
        <v>50</v>
      </c>
      <c r="K23" s="2" t="s">
        <v>132</v>
      </c>
      <c r="L23" s="2" t="s">
        <v>132</v>
      </c>
      <c r="M23" s="2" t="s">
        <v>133</v>
      </c>
      <c r="N23" s="2" t="s">
        <v>66</v>
      </c>
      <c r="O23" s="2">
        <v>47</v>
      </c>
      <c r="P23" s="2"/>
      <c r="Q23" s="2">
        <v>604230757</v>
      </c>
      <c r="R23" s="2" t="s">
        <v>236</v>
      </c>
      <c r="S23" s="4">
        <v>43344</v>
      </c>
      <c r="T23" s="4">
        <v>43830</v>
      </c>
      <c r="U23" s="2">
        <v>8631562786</v>
      </c>
    </row>
    <row r="24" spans="1:21" s="5" customFormat="1" ht="71.25" x14ac:dyDescent="0.2">
      <c r="A24" s="2">
        <v>23</v>
      </c>
      <c r="B24" s="14" t="s">
        <v>205</v>
      </c>
      <c r="C24" s="14" t="s">
        <v>207</v>
      </c>
      <c r="D24" s="14" t="s">
        <v>206</v>
      </c>
      <c r="E24" s="15">
        <v>744536.22</v>
      </c>
      <c r="F24" s="15">
        <v>605314</v>
      </c>
      <c r="G24" s="15">
        <v>332922.7</v>
      </c>
      <c r="H24" s="16" t="s">
        <v>240</v>
      </c>
      <c r="I24" s="15">
        <v>0</v>
      </c>
      <c r="J24" s="2" t="s">
        <v>25</v>
      </c>
      <c r="K24" s="2" t="s">
        <v>43</v>
      </c>
      <c r="L24" s="2" t="s">
        <v>43</v>
      </c>
      <c r="M24" s="2" t="s">
        <v>45</v>
      </c>
      <c r="N24" s="2" t="s">
        <v>128</v>
      </c>
      <c r="O24" s="2" t="s">
        <v>143</v>
      </c>
      <c r="P24" s="2"/>
      <c r="Q24" s="2">
        <v>413799919</v>
      </c>
      <c r="R24" s="2">
        <v>41379919</v>
      </c>
      <c r="S24" s="4">
        <v>43283</v>
      </c>
      <c r="T24" s="4">
        <v>43465</v>
      </c>
      <c r="U24" s="2">
        <v>6550003082</v>
      </c>
    </row>
    <row r="25" spans="1:21" s="5" customFormat="1" ht="42.75" x14ac:dyDescent="0.2">
      <c r="A25" s="2">
        <v>24</v>
      </c>
      <c r="B25" s="2" t="s">
        <v>197</v>
      </c>
      <c r="C25" s="2" t="s">
        <v>201</v>
      </c>
      <c r="D25" s="2" t="s">
        <v>198</v>
      </c>
      <c r="E25" s="3">
        <v>1052511</v>
      </c>
      <c r="F25" s="3">
        <v>850049.59</v>
      </c>
      <c r="G25" s="3">
        <v>583151.67000000004</v>
      </c>
      <c r="H25" s="20">
        <v>57</v>
      </c>
      <c r="I25" s="3">
        <f>G25</f>
        <v>583151.67000000004</v>
      </c>
      <c r="J25" s="2" t="s">
        <v>89</v>
      </c>
      <c r="K25" s="2" t="s">
        <v>90</v>
      </c>
      <c r="L25" s="2" t="s">
        <v>91</v>
      </c>
      <c r="M25" s="2" t="s">
        <v>92</v>
      </c>
      <c r="N25" s="2"/>
      <c r="O25" s="2">
        <v>55</v>
      </c>
      <c r="P25" s="2"/>
      <c r="Q25" s="2">
        <v>530639451</v>
      </c>
      <c r="R25" s="2" t="s">
        <v>236</v>
      </c>
      <c r="S25" s="4">
        <v>43098</v>
      </c>
      <c r="T25" s="4">
        <v>43708</v>
      </c>
      <c r="U25" s="2">
        <v>5731006244</v>
      </c>
    </row>
    <row r="26" spans="1:21" s="5" customFormat="1" ht="57" x14ac:dyDescent="0.2">
      <c r="A26" s="2">
        <v>25</v>
      </c>
      <c r="B26" s="17" t="s">
        <v>244</v>
      </c>
      <c r="C26" s="17" t="s">
        <v>254</v>
      </c>
      <c r="D26" s="17" t="s">
        <v>264</v>
      </c>
      <c r="E26" s="18">
        <v>1749725.3</v>
      </c>
      <c r="F26" s="18">
        <v>1422540.89</v>
      </c>
      <c r="G26" s="18">
        <v>782397.5</v>
      </c>
      <c r="H26" s="19" t="s">
        <v>273</v>
      </c>
      <c r="I26" s="3">
        <v>0</v>
      </c>
      <c r="J26" s="2" t="s">
        <v>25</v>
      </c>
      <c r="K26" s="2" t="s">
        <v>43</v>
      </c>
      <c r="L26" s="2" t="s">
        <v>44</v>
      </c>
      <c r="M26" s="2" t="s">
        <v>45</v>
      </c>
      <c r="N26" s="2"/>
      <c r="O26" s="2" t="s">
        <v>46</v>
      </c>
      <c r="P26" s="2"/>
      <c r="Q26" s="2">
        <v>663565493</v>
      </c>
      <c r="R26" s="2" t="s">
        <v>236</v>
      </c>
      <c r="S26" s="4">
        <v>43221</v>
      </c>
      <c r="T26" s="4">
        <v>43465</v>
      </c>
      <c r="U26" s="2">
        <v>6551004149</v>
      </c>
    </row>
    <row r="27" spans="1:21" s="5" customFormat="1" ht="57" x14ac:dyDescent="0.2">
      <c r="A27" s="2">
        <v>26</v>
      </c>
      <c r="B27" s="17" t="s">
        <v>245</v>
      </c>
      <c r="C27" s="17" t="s">
        <v>255</v>
      </c>
      <c r="D27" s="17" t="s">
        <v>222</v>
      </c>
      <c r="E27" s="18">
        <v>210592</v>
      </c>
      <c r="F27" s="18">
        <v>171213.01</v>
      </c>
      <c r="G27" s="18">
        <v>111288.46</v>
      </c>
      <c r="H27" s="19" t="s">
        <v>274</v>
      </c>
      <c r="I27" s="3">
        <v>0</v>
      </c>
      <c r="J27" s="2" t="s">
        <v>20</v>
      </c>
      <c r="K27" s="2" t="s">
        <v>20</v>
      </c>
      <c r="L27" s="2" t="s">
        <v>20</v>
      </c>
      <c r="M27" s="2" t="s">
        <v>173</v>
      </c>
      <c r="N27" s="2" t="s">
        <v>174</v>
      </c>
      <c r="O27" s="2">
        <v>4</v>
      </c>
      <c r="P27" s="2">
        <v>106</v>
      </c>
      <c r="Q27" s="2">
        <v>600375133</v>
      </c>
      <c r="R27" s="2" t="s">
        <v>236</v>
      </c>
      <c r="S27" s="4">
        <v>43282</v>
      </c>
      <c r="T27" s="4">
        <v>43830</v>
      </c>
      <c r="U27" s="2">
        <v>9590480536</v>
      </c>
    </row>
    <row r="28" spans="1:21" s="5" customFormat="1" ht="85.5" customHeight="1" x14ac:dyDescent="0.2">
      <c r="A28" s="2">
        <v>27</v>
      </c>
      <c r="B28" s="14" t="s">
        <v>123</v>
      </c>
      <c r="C28" s="14" t="s">
        <v>125</v>
      </c>
      <c r="D28" s="14" t="s">
        <v>124</v>
      </c>
      <c r="E28" s="15">
        <v>1224916.52</v>
      </c>
      <c r="F28" s="15">
        <v>971890.63</v>
      </c>
      <c r="G28" s="15">
        <v>631728.91</v>
      </c>
      <c r="H28" s="16" t="s">
        <v>240</v>
      </c>
      <c r="I28" s="15">
        <v>0</v>
      </c>
      <c r="J28" s="2" t="s">
        <v>20</v>
      </c>
      <c r="K28" s="2" t="s">
        <v>20</v>
      </c>
      <c r="L28" s="2" t="s">
        <v>20</v>
      </c>
      <c r="M28" s="2" t="s">
        <v>104</v>
      </c>
      <c r="N28" s="2" t="s">
        <v>105</v>
      </c>
      <c r="O28" s="2">
        <v>84</v>
      </c>
      <c r="P28" s="2"/>
      <c r="Q28" s="2">
        <v>413464743</v>
      </c>
      <c r="R28" s="2">
        <v>413464743</v>
      </c>
      <c r="S28" s="4">
        <v>43344</v>
      </c>
      <c r="T28" s="4">
        <v>43646</v>
      </c>
      <c r="U28" s="2">
        <v>9591454713</v>
      </c>
    </row>
    <row r="29" spans="1:21" ht="57" x14ac:dyDescent="0.2">
      <c r="A29" s="2">
        <v>28</v>
      </c>
      <c r="B29" s="2" t="s">
        <v>221</v>
      </c>
      <c r="C29" s="2" t="s">
        <v>226</v>
      </c>
      <c r="D29" s="2" t="s">
        <v>222</v>
      </c>
      <c r="E29" s="3">
        <v>1005713.07</v>
      </c>
      <c r="F29" s="3">
        <v>817652.9</v>
      </c>
      <c r="G29" s="3">
        <v>531474.39</v>
      </c>
      <c r="H29" s="7">
        <v>66</v>
      </c>
      <c r="I29" s="3">
        <f>G29</f>
        <v>531474.39</v>
      </c>
    </row>
    <row r="30" spans="1:21" ht="42.75" x14ac:dyDescent="0.2">
      <c r="A30" s="2">
        <v>29</v>
      </c>
      <c r="B30" s="2" t="s">
        <v>118</v>
      </c>
      <c r="C30" s="2" t="s">
        <v>122</v>
      </c>
      <c r="D30" s="2" t="s">
        <v>119</v>
      </c>
      <c r="E30" s="3">
        <v>799912.53</v>
      </c>
      <c r="F30" s="3">
        <v>649026.73</v>
      </c>
      <c r="G30" s="3">
        <v>421867.37</v>
      </c>
      <c r="H30" s="9">
        <v>64</v>
      </c>
      <c r="I30" s="3">
        <f>G30</f>
        <v>421867.37</v>
      </c>
    </row>
    <row r="31" spans="1:21" ht="71.25" x14ac:dyDescent="0.2">
      <c r="A31" s="2">
        <v>30</v>
      </c>
      <c r="B31" s="14" t="s">
        <v>185</v>
      </c>
      <c r="C31" s="14" t="s">
        <v>187</v>
      </c>
      <c r="D31" s="14" t="s">
        <v>186</v>
      </c>
      <c r="E31" s="15">
        <v>2106651.0299999998</v>
      </c>
      <c r="F31" s="15">
        <v>1710285.39</v>
      </c>
      <c r="G31" s="15">
        <v>940656.96</v>
      </c>
      <c r="H31" s="21" t="s">
        <v>242</v>
      </c>
      <c r="I31" s="15">
        <v>0</v>
      </c>
    </row>
    <row r="32" spans="1:21" ht="71.25" x14ac:dyDescent="0.2">
      <c r="A32" s="2">
        <v>31</v>
      </c>
      <c r="B32" s="14" t="s">
        <v>202</v>
      </c>
      <c r="C32" s="14" t="s">
        <v>204</v>
      </c>
      <c r="D32" s="14" t="s">
        <v>203</v>
      </c>
      <c r="E32" s="15">
        <v>360840.28</v>
      </c>
      <c r="F32" s="15">
        <v>293366.08</v>
      </c>
      <c r="G32" s="15">
        <v>190687.95</v>
      </c>
      <c r="H32" s="16" t="s">
        <v>240</v>
      </c>
      <c r="I32" s="15">
        <v>0</v>
      </c>
    </row>
    <row r="33" spans="1:9" ht="57" x14ac:dyDescent="0.2">
      <c r="A33" s="2">
        <v>32</v>
      </c>
      <c r="B33" s="17" t="s">
        <v>246</v>
      </c>
      <c r="C33" s="17" t="s">
        <v>256</v>
      </c>
      <c r="D33" s="17" t="s">
        <v>265</v>
      </c>
      <c r="E33" s="18">
        <v>430016.68</v>
      </c>
      <c r="F33" s="18">
        <v>349607.06</v>
      </c>
      <c r="G33" s="18">
        <v>227244.58</v>
      </c>
      <c r="H33" s="19" t="s">
        <v>273</v>
      </c>
      <c r="I33" s="3">
        <v>0</v>
      </c>
    </row>
    <row r="34" spans="1:9" ht="57" x14ac:dyDescent="0.2">
      <c r="A34" s="2">
        <v>33</v>
      </c>
      <c r="B34" s="2" t="s">
        <v>102</v>
      </c>
      <c r="C34" s="2" t="s">
        <v>106</v>
      </c>
      <c r="D34" s="2" t="s">
        <v>103</v>
      </c>
      <c r="E34" s="3">
        <v>572338.43000000005</v>
      </c>
      <c r="F34" s="3">
        <v>449665.8</v>
      </c>
      <c r="G34" s="3">
        <v>292282.77</v>
      </c>
      <c r="H34" s="20">
        <v>45</v>
      </c>
      <c r="I34" s="3">
        <f>G34</f>
        <v>292282.77</v>
      </c>
    </row>
    <row r="35" spans="1:9" ht="71.25" x14ac:dyDescent="0.2">
      <c r="A35" s="2">
        <v>34</v>
      </c>
      <c r="B35" s="14" t="s">
        <v>176</v>
      </c>
      <c r="C35" s="14" t="s">
        <v>178</v>
      </c>
      <c r="D35" s="14" t="s">
        <v>177</v>
      </c>
      <c r="E35" s="15">
        <v>387450</v>
      </c>
      <c r="F35" s="15">
        <v>315000</v>
      </c>
      <c r="G35" s="15">
        <v>204750</v>
      </c>
      <c r="H35" s="16" t="s">
        <v>240</v>
      </c>
      <c r="I35" s="15">
        <v>0</v>
      </c>
    </row>
    <row r="36" spans="1:9" ht="42.75" x14ac:dyDescent="0.2">
      <c r="A36" s="2">
        <v>35</v>
      </c>
      <c r="B36" s="2" t="s">
        <v>216</v>
      </c>
      <c r="C36" s="2" t="s">
        <v>220</v>
      </c>
      <c r="D36" s="2" t="s">
        <v>217</v>
      </c>
      <c r="E36" s="3">
        <v>1197465.52</v>
      </c>
      <c r="F36" s="3">
        <v>969606.11</v>
      </c>
      <c r="G36" s="3">
        <v>634452.51</v>
      </c>
      <c r="H36" s="7">
        <v>72</v>
      </c>
      <c r="I36" s="3">
        <f>G36</f>
        <v>634452.51</v>
      </c>
    </row>
    <row r="37" spans="1:9" ht="71.25" x14ac:dyDescent="0.2">
      <c r="A37" s="2">
        <v>36</v>
      </c>
      <c r="B37" s="14" t="s">
        <v>30</v>
      </c>
      <c r="C37" s="14" t="s">
        <v>32</v>
      </c>
      <c r="D37" s="14" t="s">
        <v>31</v>
      </c>
      <c r="E37" s="15">
        <v>2817794.7</v>
      </c>
      <c r="F37" s="15">
        <v>2107060</v>
      </c>
      <c r="G37" s="15">
        <v>1375599.5</v>
      </c>
      <c r="H37" s="16" t="s">
        <v>240</v>
      </c>
      <c r="I37" s="15">
        <v>0</v>
      </c>
    </row>
    <row r="38" spans="1:9" ht="28.5" x14ac:dyDescent="0.2">
      <c r="A38" s="2">
        <v>37</v>
      </c>
      <c r="B38" s="17" t="s">
        <v>247</v>
      </c>
      <c r="C38" s="17" t="s">
        <v>257</v>
      </c>
      <c r="D38" s="17" t="s">
        <v>266</v>
      </c>
      <c r="E38" s="18">
        <v>400000.01</v>
      </c>
      <c r="F38" s="18">
        <v>282920.33</v>
      </c>
      <c r="G38" s="18">
        <v>183898.21</v>
      </c>
      <c r="H38" s="19" t="s">
        <v>273</v>
      </c>
      <c r="I38" s="3">
        <v>0</v>
      </c>
    </row>
    <row r="39" spans="1:9" ht="71.25" x14ac:dyDescent="0.2">
      <c r="A39" s="2">
        <v>38</v>
      </c>
      <c r="B39" s="14" t="s">
        <v>182</v>
      </c>
      <c r="C39" s="14" t="s">
        <v>183</v>
      </c>
      <c r="D39" s="14" t="s">
        <v>184</v>
      </c>
      <c r="E39" s="15">
        <v>818730.68</v>
      </c>
      <c r="F39" s="15">
        <v>665634.69999999995</v>
      </c>
      <c r="G39" s="15">
        <v>432662.55</v>
      </c>
      <c r="H39" s="16" t="s">
        <v>240</v>
      </c>
      <c r="I39" s="15">
        <v>0</v>
      </c>
    </row>
    <row r="40" spans="1:9" ht="71.25" x14ac:dyDescent="0.2">
      <c r="A40" s="2">
        <v>39</v>
      </c>
      <c r="B40" s="14" t="s">
        <v>208</v>
      </c>
      <c r="C40" s="14" t="s">
        <v>210</v>
      </c>
      <c r="D40" s="14" t="s">
        <v>209</v>
      </c>
      <c r="E40" s="15">
        <v>356668.59</v>
      </c>
      <c r="F40" s="15">
        <v>277972.11</v>
      </c>
      <c r="G40" s="15">
        <v>161484.66</v>
      </c>
      <c r="H40" s="16" t="s">
        <v>240</v>
      </c>
      <c r="I40" s="15">
        <v>0</v>
      </c>
    </row>
    <row r="41" spans="1:9" ht="71.25" x14ac:dyDescent="0.2">
      <c r="A41" s="2">
        <v>40</v>
      </c>
      <c r="B41" s="14" t="s">
        <v>179</v>
      </c>
      <c r="C41" s="14" t="s">
        <v>181</v>
      </c>
      <c r="D41" s="14" t="s">
        <v>180</v>
      </c>
      <c r="E41" s="15">
        <v>790420.41</v>
      </c>
      <c r="F41" s="15">
        <v>491817.94</v>
      </c>
      <c r="G41" s="15">
        <v>319681.65999999997</v>
      </c>
      <c r="H41" s="16" t="s">
        <v>240</v>
      </c>
      <c r="I41" s="15">
        <v>0</v>
      </c>
    </row>
    <row r="42" spans="1:9" ht="42.75" x14ac:dyDescent="0.2">
      <c r="A42" s="2">
        <v>41</v>
      </c>
      <c r="B42" s="17" t="s">
        <v>248</v>
      </c>
      <c r="C42" s="17" t="s">
        <v>258</v>
      </c>
      <c r="D42" s="17" t="s">
        <v>267</v>
      </c>
      <c r="E42" s="18">
        <v>1822723.49</v>
      </c>
      <c r="F42" s="18">
        <v>1481889.02</v>
      </c>
      <c r="G42" s="18">
        <v>963227.86</v>
      </c>
      <c r="H42" s="19" t="s">
        <v>273</v>
      </c>
      <c r="I42" s="3">
        <v>0</v>
      </c>
    </row>
    <row r="43" spans="1:9" ht="42.75" x14ac:dyDescent="0.2">
      <c r="A43" s="2">
        <v>42</v>
      </c>
      <c r="B43" s="17" t="s">
        <v>249</v>
      </c>
      <c r="C43" s="17" t="s">
        <v>259</v>
      </c>
      <c r="D43" s="17" t="s">
        <v>268</v>
      </c>
      <c r="E43" s="18">
        <v>1405857.84</v>
      </c>
      <c r="F43" s="18">
        <v>1142973.8500000001</v>
      </c>
      <c r="G43" s="18">
        <v>742933</v>
      </c>
      <c r="H43" s="19" t="s">
        <v>273</v>
      </c>
      <c r="I43" s="3">
        <v>0</v>
      </c>
    </row>
    <row r="44" spans="1:9" ht="57" x14ac:dyDescent="0.2">
      <c r="A44" s="2">
        <v>43</v>
      </c>
      <c r="B44" s="2" t="s">
        <v>69</v>
      </c>
      <c r="C44" s="2" t="s">
        <v>74</v>
      </c>
      <c r="D44" s="2" t="s">
        <v>70</v>
      </c>
      <c r="E44" s="3">
        <v>1397265.24</v>
      </c>
      <c r="F44" s="3">
        <v>1012288</v>
      </c>
      <c r="G44" s="3">
        <v>659120.30000000005</v>
      </c>
      <c r="H44" s="7">
        <v>59</v>
      </c>
      <c r="I44" s="3">
        <f>G44</f>
        <v>659120.30000000005</v>
      </c>
    </row>
    <row r="45" spans="1:9" ht="71.25" x14ac:dyDescent="0.2">
      <c r="A45" s="2">
        <v>44</v>
      </c>
      <c r="B45" s="2" t="s">
        <v>211</v>
      </c>
      <c r="C45" s="2" t="s">
        <v>215</v>
      </c>
      <c r="D45" s="2" t="s">
        <v>212</v>
      </c>
      <c r="E45" s="3">
        <v>569937.84</v>
      </c>
      <c r="F45" s="3">
        <v>460824.1</v>
      </c>
      <c r="G45" s="3">
        <v>299535.67</v>
      </c>
      <c r="H45" s="9">
        <v>69</v>
      </c>
      <c r="I45" s="3">
        <f>G45</f>
        <v>299535.67</v>
      </c>
    </row>
    <row r="46" spans="1:9" ht="71.25" x14ac:dyDescent="0.2">
      <c r="A46" s="2">
        <v>45</v>
      </c>
      <c r="B46" s="14" t="s">
        <v>110</v>
      </c>
      <c r="C46" s="14" t="s">
        <v>113</v>
      </c>
      <c r="D46" s="14" t="s">
        <v>111</v>
      </c>
      <c r="E46" s="15">
        <v>246664.2</v>
      </c>
      <c r="F46" s="15">
        <v>198000</v>
      </c>
      <c r="G46" s="15">
        <v>128700</v>
      </c>
      <c r="H46" s="7" t="s">
        <v>240</v>
      </c>
      <c r="I46" s="15">
        <v>0</v>
      </c>
    </row>
    <row r="47" spans="1:9" ht="71.25" x14ac:dyDescent="0.2">
      <c r="A47" s="2">
        <v>46</v>
      </c>
      <c r="B47" s="14" t="s">
        <v>94</v>
      </c>
      <c r="C47" s="14" t="s">
        <v>96</v>
      </c>
      <c r="D47" s="14" t="s">
        <v>95</v>
      </c>
      <c r="E47" s="15">
        <v>419104.3</v>
      </c>
      <c r="F47" s="15">
        <v>330589.27</v>
      </c>
      <c r="G47" s="15">
        <v>214883.02</v>
      </c>
      <c r="H47" s="16" t="s">
        <v>240</v>
      </c>
      <c r="I47" s="15">
        <v>0</v>
      </c>
    </row>
    <row r="48" spans="1:9" ht="42.75" x14ac:dyDescent="0.2">
      <c r="A48" s="2">
        <v>47</v>
      </c>
      <c r="B48" s="17" t="s">
        <v>250</v>
      </c>
      <c r="C48" s="17" t="s">
        <v>260</v>
      </c>
      <c r="D48" s="17" t="s">
        <v>269</v>
      </c>
      <c r="E48" s="18">
        <v>619538.15</v>
      </c>
      <c r="F48" s="18">
        <v>503689.55</v>
      </c>
      <c r="G48" s="18">
        <v>327398.2</v>
      </c>
      <c r="H48" s="19" t="s">
        <v>273</v>
      </c>
      <c r="I48" s="3">
        <v>0</v>
      </c>
    </row>
    <row r="49" spans="1:9" ht="57" x14ac:dyDescent="0.2">
      <c r="A49" s="2">
        <v>48</v>
      </c>
      <c r="B49" s="17" t="s">
        <v>251</v>
      </c>
      <c r="C49" s="17" t="s">
        <v>261</v>
      </c>
      <c r="D49" s="17" t="s">
        <v>270</v>
      </c>
      <c r="E49" s="18">
        <v>1495680</v>
      </c>
      <c r="F49" s="18">
        <v>1214000</v>
      </c>
      <c r="G49" s="18">
        <v>667700</v>
      </c>
      <c r="H49" s="19" t="s">
        <v>273</v>
      </c>
      <c r="I49" s="3">
        <v>0</v>
      </c>
    </row>
    <row r="50" spans="1:9" ht="60.75" customHeight="1" x14ac:dyDescent="0.2">
      <c r="A50" s="2">
        <v>49</v>
      </c>
      <c r="B50" s="14" t="s">
        <v>76</v>
      </c>
      <c r="C50" s="14" t="s">
        <v>79</v>
      </c>
      <c r="D50" s="14" t="s">
        <v>77</v>
      </c>
      <c r="E50" s="15">
        <v>3517950.13</v>
      </c>
      <c r="F50" s="15">
        <v>2859653.77</v>
      </c>
      <c r="G50" s="15">
        <v>1500000</v>
      </c>
      <c r="H50" s="16" t="s">
        <v>240</v>
      </c>
      <c r="I50" s="15">
        <v>0</v>
      </c>
    </row>
    <row r="51" spans="1:9" ht="63.75" customHeight="1" x14ac:dyDescent="0.2">
      <c r="A51" s="2">
        <v>50</v>
      </c>
      <c r="B51" s="2" t="s">
        <v>227</v>
      </c>
      <c r="C51" s="2" t="s">
        <v>232</v>
      </c>
      <c r="D51" s="2" t="s">
        <v>228</v>
      </c>
      <c r="E51" s="3">
        <v>725910.22</v>
      </c>
      <c r="F51" s="3">
        <v>570892.79</v>
      </c>
      <c r="G51" s="3">
        <v>371080.31</v>
      </c>
      <c r="H51" s="7">
        <v>65</v>
      </c>
      <c r="I51" s="3">
        <f>G51</f>
        <v>371080.31</v>
      </c>
    </row>
    <row r="52" spans="1:9" ht="71.25" x14ac:dyDescent="0.2">
      <c r="A52" s="2">
        <v>51</v>
      </c>
      <c r="B52" s="14" t="s">
        <v>107</v>
      </c>
      <c r="C52" s="14" t="s">
        <v>109</v>
      </c>
      <c r="D52" s="14" t="s">
        <v>108</v>
      </c>
      <c r="E52" s="15">
        <v>1469958.09</v>
      </c>
      <c r="F52" s="15">
        <v>1193496.01</v>
      </c>
      <c r="G52" s="15">
        <v>776943.38</v>
      </c>
      <c r="H52" s="16" t="s">
        <v>240</v>
      </c>
      <c r="I52" s="15">
        <v>0</v>
      </c>
    </row>
    <row r="53" spans="1:9" ht="71.25" x14ac:dyDescent="0.2">
      <c r="A53" s="2">
        <v>52</v>
      </c>
      <c r="B53" s="14" t="s">
        <v>233</v>
      </c>
      <c r="C53" s="14" t="s">
        <v>235</v>
      </c>
      <c r="D53" s="14" t="s">
        <v>234</v>
      </c>
      <c r="E53" s="15">
        <v>1449390.99</v>
      </c>
      <c r="F53" s="15">
        <v>1129996.06</v>
      </c>
      <c r="G53" s="15">
        <v>621497.82999999996</v>
      </c>
      <c r="H53" s="16" t="s">
        <v>240</v>
      </c>
      <c r="I53" s="15">
        <v>0</v>
      </c>
    </row>
    <row r="54" spans="1:9" ht="71.25" x14ac:dyDescent="0.2">
      <c r="A54" s="2">
        <v>53</v>
      </c>
      <c r="B54" s="17" t="s">
        <v>252</v>
      </c>
      <c r="C54" s="17" t="s">
        <v>262</v>
      </c>
      <c r="D54" s="17" t="s">
        <v>271</v>
      </c>
      <c r="E54" s="18">
        <v>3055835.04</v>
      </c>
      <c r="F54" s="18">
        <v>2164418.73</v>
      </c>
      <c r="G54" s="18">
        <v>1324000</v>
      </c>
      <c r="H54" s="19" t="s">
        <v>273</v>
      </c>
      <c r="I54" s="3">
        <v>0</v>
      </c>
    </row>
    <row r="55" spans="1:9" ht="60.75" customHeight="1" x14ac:dyDescent="0.2">
      <c r="A55" s="2">
        <v>54</v>
      </c>
      <c r="B55" s="2" t="s">
        <v>158</v>
      </c>
      <c r="C55" s="2" t="s">
        <v>164</v>
      </c>
      <c r="D55" s="2" t="s">
        <v>159</v>
      </c>
      <c r="E55" s="3">
        <v>674760.67</v>
      </c>
      <c r="F55" s="3">
        <v>516451.27</v>
      </c>
      <c r="G55" s="3">
        <v>335693.95</v>
      </c>
      <c r="H55" s="9">
        <v>65</v>
      </c>
      <c r="I55" s="3">
        <f>G55</f>
        <v>335693.95</v>
      </c>
    </row>
    <row r="56" spans="1:9" ht="42.75" x14ac:dyDescent="0.2">
      <c r="A56" s="2">
        <v>55</v>
      </c>
      <c r="B56" s="2" t="s">
        <v>152</v>
      </c>
      <c r="C56" s="2" t="s">
        <v>157</v>
      </c>
      <c r="D56" s="2" t="s">
        <v>153</v>
      </c>
      <c r="E56" s="3">
        <v>2045564.1</v>
      </c>
      <c r="F56" s="3">
        <v>1416595.21</v>
      </c>
      <c r="G56" s="3">
        <v>1031058.6</v>
      </c>
      <c r="H56" s="20">
        <v>58</v>
      </c>
      <c r="I56" s="3">
        <f>G56</f>
        <v>1031058.6</v>
      </c>
    </row>
  </sheetData>
  <autoFilter ref="A1:U28"/>
  <sortState ref="A2:I56">
    <sortCondition ref="B2:B56"/>
  </sortState>
  <pageMargins left="0" right="0" top="0.51181102362204722" bottom="0" header="0.19685039370078741" footer="0"/>
  <pageSetup scale="71" orientation="landscape" r:id="rId1"/>
  <headerFooter>
    <oddHeader>&amp;LZał. nr 1 do Uchwały nr z dn Zarządu Województwa Świętokrzyskiego Lista projektów ocenionych w ramach konkursu zamkniętego nr RPSW.03.02.00-IZ.00-26-158/17 Działanie 3.2 Efektywność energetyczna i odnawialne źródła energii w przedsiębiorstwach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tabSelected="1" showOutlineSymbols="0" showWhiteSpace="0" workbookViewId="0">
      <pane ySplit="2" topLeftCell="A3" activePane="bottomLeft" state="frozen"/>
      <selection pane="bottomLeft" activeCell="V7" sqref="V7"/>
    </sheetView>
  </sheetViews>
  <sheetFormatPr defaultRowHeight="14.25" x14ac:dyDescent="0.2"/>
  <cols>
    <col min="1" max="1" width="4.125" customWidth="1"/>
    <col min="2" max="2" width="15.125" customWidth="1"/>
    <col min="3" max="3" width="28.75" customWidth="1"/>
    <col min="4" max="4" width="46.375" customWidth="1"/>
    <col min="5" max="5" width="14.25" customWidth="1"/>
    <col min="6" max="6" width="15.5" customWidth="1"/>
    <col min="7" max="7" width="16.75" customWidth="1"/>
    <col min="8" max="8" width="16.75" style="8" customWidth="1"/>
    <col min="9" max="9" width="16.75" customWidth="1"/>
    <col min="10" max="11" width="24.875" hidden="1" customWidth="1"/>
    <col min="12" max="12" width="32" hidden="1" customWidth="1"/>
    <col min="13" max="13" width="10" hidden="1" customWidth="1"/>
    <col min="14" max="14" width="28.375" hidden="1" customWidth="1"/>
    <col min="15" max="16" width="10" hidden="1" customWidth="1"/>
    <col min="17" max="17" width="15.25" hidden="1" customWidth="1"/>
    <col min="18" max="18" width="13" hidden="1" customWidth="1"/>
    <col min="19" max="19" width="15" hidden="1" customWidth="1"/>
    <col min="20" max="20" width="14.375" hidden="1" customWidth="1"/>
    <col min="21" max="21" width="15.125" hidden="1" customWidth="1"/>
    <col min="22" max="22" width="14.375" customWidth="1"/>
  </cols>
  <sheetData>
    <row r="1" spans="1:21" s="22" customFormat="1" ht="33.75" customHeight="1" x14ac:dyDescent="0.2">
      <c r="A1" s="25" t="s">
        <v>278</v>
      </c>
      <c r="B1" s="25"/>
      <c r="C1" s="25"/>
      <c r="D1" s="25"/>
      <c r="E1" s="25"/>
      <c r="F1" s="25"/>
      <c r="G1" s="25"/>
      <c r="H1" s="25"/>
      <c r="I1" s="25"/>
    </row>
    <row r="2" spans="1:21" ht="50.1" customHeight="1" x14ac:dyDescent="0.2">
      <c r="A2" s="1" t="s">
        <v>237</v>
      </c>
      <c r="B2" s="1" t="s">
        <v>0</v>
      </c>
      <c r="C2" s="1" t="s">
        <v>17</v>
      </c>
      <c r="D2" s="1" t="s">
        <v>1</v>
      </c>
      <c r="E2" s="1" t="s">
        <v>2</v>
      </c>
      <c r="F2" s="1" t="s">
        <v>3</v>
      </c>
      <c r="G2" s="1" t="s">
        <v>4</v>
      </c>
      <c r="H2" s="6" t="s">
        <v>239</v>
      </c>
      <c r="I2" s="1" t="s">
        <v>238</v>
      </c>
      <c r="J2" s="1" t="s">
        <v>5</v>
      </c>
      <c r="K2" s="1" t="s">
        <v>6</v>
      </c>
      <c r="L2" s="1" t="s">
        <v>7</v>
      </c>
      <c r="M2" s="1" t="s">
        <v>8</v>
      </c>
      <c r="N2" s="1" t="s">
        <v>9</v>
      </c>
      <c r="O2" s="1" t="s">
        <v>10</v>
      </c>
      <c r="P2" s="1" t="s">
        <v>11</v>
      </c>
      <c r="Q2" s="1" t="s">
        <v>12</v>
      </c>
      <c r="R2" s="1" t="s">
        <v>13</v>
      </c>
      <c r="S2" s="1" t="s">
        <v>14</v>
      </c>
      <c r="T2" s="1" t="s">
        <v>15</v>
      </c>
      <c r="U2" s="1" t="s">
        <v>16</v>
      </c>
    </row>
    <row r="3" spans="1:21" s="5" customFormat="1" ht="28.5" x14ac:dyDescent="0.2">
      <c r="A3" s="2">
        <v>1</v>
      </c>
      <c r="B3" s="2" t="s">
        <v>114</v>
      </c>
      <c r="C3" s="2" t="s">
        <v>117</v>
      </c>
      <c r="D3" s="2" t="s">
        <v>115</v>
      </c>
      <c r="E3" s="3">
        <v>1370544.08</v>
      </c>
      <c r="F3" s="3">
        <v>1114263.47</v>
      </c>
      <c r="G3" s="3">
        <v>724271</v>
      </c>
      <c r="H3" s="7">
        <v>75</v>
      </c>
      <c r="I3" s="3">
        <f t="shared" ref="I3:I14" si="0">G3</f>
        <v>724271</v>
      </c>
      <c r="J3" s="2" t="s">
        <v>89</v>
      </c>
      <c r="K3" s="2" t="s">
        <v>90</v>
      </c>
      <c r="L3" s="2" t="s">
        <v>90</v>
      </c>
      <c r="M3" s="2" t="s">
        <v>92</v>
      </c>
      <c r="N3" s="2" t="s">
        <v>116</v>
      </c>
      <c r="O3" s="2">
        <v>5</v>
      </c>
      <c r="P3" s="2"/>
      <c r="Q3" s="2">
        <v>691441045</v>
      </c>
      <c r="R3" s="2" t="s">
        <v>236</v>
      </c>
      <c r="S3" s="4">
        <v>43282</v>
      </c>
      <c r="T3" s="4">
        <v>43646</v>
      </c>
      <c r="U3" s="2">
        <v>9490470538</v>
      </c>
    </row>
    <row r="4" spans="1:21" s="5" customFormat="1" ht="42.75" x14ac:dyDescent="0.2">
      <c r="A4" s="2">
        <v>2</v>
      </c>
      <c r="B4" s="2" t="s">
        <v>216</v>
      </c>
      <c r="C4" s="2" t="s">
        <v>220</v>
      </c>
      <c r="D4" s="2" t="s">
        <v>217</v>
      </c>
      <c r="E4" s="3">
        <v>1197465.52</v>
      </c>
      <c r="F4" s="3">
        <v>969606.11</v>
      </c>
      <c r="G4" s="3">
        <v>634452.51</v>
      </c>
      <c r="H4" s="7">
        <v>72</v>
      </c>
      <c r="I4" s="3">
        <f t="shared" si="0"/>
        <v>634452.51</v>
      </c>
      <c r="J4" s="2" t="s">
        <v>20</v>
      </c>
      <c r="K4" s="2" t="s">
        <v>20</v>
      </c>
      <c r="L4" s="2" t="s">
        <v>20</v>
      </c>
      <c r="M4" s="2" t="s">
        <v>218</v>
      </c>
      <c r="N4" s="2" t="s">
        <v>21</v>
      </c>
      <c r="O4" s="2" t="s">
        <v>219</v>
      </c>
      <c r="P4" s="2"/>
      <c r="Q4" s="2">
        <v>48664755121</v>
      </c>
      <c r="R4" s="2" t="s">
        <v>236</v>
      </c>
      <c r="S4" s="4">
        <v>43283</v>
      </c>
      <c r="T4" s="4">
        <v>43830</v>
      </c>
      <c r="U4" s="2">
        <v>9591958336</v>
      </c>
    </row>
    <row r="5" spans="1:21" s="5" customFormat="1" ht="71.25" x14ac:dyDescent="0.2">
      <c r="A5" s="23" t="s">
        <v>276</v>
      </c>
      <c r="B5" s="2" t="s">
        <v>135</v>
      </c>
      <c r="C5" s="2" t="s">
        <v>140</v>
      </c>
      <c r="D5" s="2" t="s">
        <v>136</v>
      </c>
      <c r="E5" s="3">
        <v>329492.69</v>
      </c>
      <c r="F5" s="3">
        <v>263837.15000000002</v>
      </c>
      <c r="G5" s="3">
        <v>175475.86</v>
      </c>
      <c r="H5" s="9">
        <v>72</v>
      </c>
      <c r="I5" s="3">
        <f t="shared" si="0"/>
        <v>175475.86</v>
      </c>
      <c r="J5" s="2" t="s">
        <v>78</v>
      </c>
      <c r="K5" s="2" t="s">
        <v>137</v>
      </c>
      <c r="L5" s="2" t="s">
        <v>137</v>
      </c>
      <c r="M5" s="2" t="s">
        <v>138</v>
      </c>
      <c r="N5" s="2" t="s">
        <v>139</v>
      </c>
      <c r="O5" s="2">
        <v>32</v>
      </c>
      <c r="P5" s="2"/>
      <c r="Q5" s="2">
        <v>413151584</v>
      </c>
      <c r="R5" s="2">
        <v>413151584</v>
      </c>
      <c r="S5" s="4">
        <v>43282</v>
      </c>
      <c r="T5" s="4">
        <v>43830</v>
      </c>
      <c r="U5" s="2">
        <v>9591615151</v>
      </c>
    </row>
    <row r="6" spans="1:21" s="5" customFormat="1" ht="28.5" x14ac:dyDescent="0.2">
      <c r="A6" s="24"/>
      <c r="B6" s="2" t="s">
        <v>188</v>
      </c>
      <c r="C6" s="2" t="s">
        <v>193</v>
      </c>
      <c r="D6" s="2" t="s">
        <v>189</v>
      </c>
      <c r="E6" s="3">
        <v>1104785.22</v>
      </c>
      <c r="F6" s="3">
        <v>894256.28</v>
      </c>
      <c r="G6" s="3">
        <v>585475.12</v>
      </c>
      <c r="H6" s="9">
        <v>72</v>
      </c>
      <c r="I6" s="3">
        <f t="shared" si="0"/>
        <v>585475.12</v>
      </c>
      <c r="J6" s="2" t="s">
        <v>190</v>
      </c>
      <c r="K6" s="2" t="s">
        <v>190</v>
      </c>
      <c r="L6" s="2" t="s">
        <v>190</v>
      </c>
      <c r="M6" s="2" t="s">
        <v>191</v>
      </c>
      <c r="N6" s="2" t="s">
        <v>192</v>
      </c>
      <c r="O6" s="2">
        <v>41</v>
      </c>
      <c r="P6" s="2">
        <v>43</v>
      </c>
      <c r="Q6" s="2">
        <v>501710000</v>
      </c>
      <c r="R6" s="2" t="s">
        <v>236</v>
      </c>
      <c r="S6" s="4">
        <v>43101</v>
      </c>
      <c r="T6" s="4">
        <v>43830</v>
      </c>
      <c r="U6" s="2">
        <v>5272238706</v>
      </c>
    </row>
    <row r="7" spans="1:21" s="5" customFormat="1" ht="71.25" x14ac:dyDescent="0.2">
      <c r="A7" s="2">
        <v>5</v>
      </c>
      <c r="B7" s="2" t="s">
        <v>211</v>
      </c>
      <c r="C7" s="2" t="s">
        <v>215</v>
      </c>
      <c r="D7" s="2" t="s">
        <v>212</v>
      </c>
      <c r="E7" s="3">
        <v>569937.84</v>
      </c>
      <c r="F7" s="3">
        <v>460824.1</v>
      </c>
      <c r="G7" s="3">
        <v>299535.67</v>
      </c>
      <c r="H7" s="9">
        <v>69</v>
      </c>
      <c r="I7" s="3">
        <f t="shared" si="0"/>
        <v>299535.67</v>
      </c>
      <c r="J7" s="2" t="s">
        <v>71</v>
      </c>
      <c r="K7" s="2" t="s">
        <v>112</v>
      </c>
      <c r="L7" s="2" t="s">
        <v>112</v>
      </c>
      <c r="M7" s="2" t="s">
        <v>213</v>
      </c>
      <c r="N7" s="2" t="s">
        <v>214</v>
      </c>
      <c r="O7" s="2">
        <v>43</v>
      </c>
      <c r="P7" s="2"/>
      <c r="Q7" s="2">
        <v>412545994</v>
      </c>
      <c r="R7" s="2" t="s">
        <v>236</v>
      </c>
      <c r="S7" s="4">
        <v>43374</v>
      </c>
      <c r="T7" s="4">
        <v>43769</v>
      </c>
      <c r="U7" s="2">
        <v>6562103530</v>
      </c>
    </row>
    <row r="8" spans="1:21" s="5" customFormat="1" ht="57" x14ac:dyDescent="0.2">
      <c r="A8" s="2">
        <v>6</v>
      </c>
      <c r="B8" s="2" t="s">
        <v>221</v>
      </c>
      <c r="C8" s="2" t="s">
        <v>226</v>
      </c>
      <c r="D8" s="2" t="s">
        <v>222</v>
      </c>
      <c r="E8" s="3">
        <v>1005713.07</v>
      </c>
      <c r="F8" s="3">
        <v>817652.9</v>
      </c>
      <c r="G8" s="3">
        <v>531474.39</v>
      </c>
      <c r="H8" s="7">
        <v>66</v>
      </c>
      <c r="I8" s="3">
        <f t="shared" si="0"/>
        <v>531474.39</v>
      </c>
      <c r="J8" s="2" t="s">
        <v>82</v>
      </c>
      <c r="K8" s="2" t="s">
        <v>223</v>
      </c>
      <c r="L8" s="2" t="s">
        <v>223</v>
      </c>
      <c r="M8" s="2" t="s">
        <v>224</v>
      </c>
      <c r="N8" s="2" t="s">
        <v>225</v>
      </c>
      <c r="O8" s="2">
        <v>48</v>
      </c>
      <c r="P8" s="2"/>
      <c r="Q8" s="2">
        <v>609792055</v>
      </c>
      <c r="R8" s="2" t="s">
        <v>236</v>
      </c>
      <c r="S8" s="4">
        <v>43102</v>
      </c>
      <c r="T8" s="4">
        <v>43830</v>
      </c>
      <c r="U8" s="2">
        <v>6581006561</v>
      </c>
    </row>
    <row r="9" spans="1:21" s="5" customFormat="1" ht="61.5" customHeight="1" x14ac:dyDescent="0.2">
      <c r="A9" s="23" t="s">
        <v>277</v>
      </c>
      <c r="B9" s="2" t="s">
        <v>97</v>
      </c>
      <c r="C9" s="2" t="s">
        <v>101</v>
      </c>
      <c r="D9" s="2" t="s">
        <v>98</v>
      </c>
      <c r="E9" s="3">
        <v>602819.15</v>
      </c>
      <c r="F9" s="3">
        <v>489617.16</v>
      </c>
      <c r="G9" s="3">
        <v>318251.15999999997</v>
      </c>
      <c r="H9" s="7">
        <v>65</v>
      </c>
      <c r="I9" s="3">
        <f t="shared" si="0"/>
        <v>318251.15999999997</v>
      </c>
      <c r="J9" s="2" t="s">
        <v>20</v>
      </c>
      <c r="K9" s="2" t="s">
        <v>20</v>
      </c>
      <c r="L9" s="2" t="s">
        <v>20</v>
      </c>
      <c r="M9" s="2" t="s">
        <v>99</v>
      </c>
      <c r="N9" s="2" t="s">
        <v>100</v>
      </c>
      <c r="O9" s="2">
        <v>4</v>
      </c>
      <c r="P9" s="2"/>
      <c r="Q9" s="2">
        <v>413478300</v>
      </c>
      <c r="R9" s="2">
        <v>413478300</v>
      </c>
      <c r="S9" s="4">
        <v>43101</v>
      </c>
      <c r="T9" s="4">
        <v>43281</v>
      </c>
      <c r="U9" s="2">
        <v>6570694066</v>
      </c>
    </row>
    <row r="10" spans="1:21" s="5" customFormat="1" ht="57" x14ac:dyDescent="0.2">
      <c r="A10" s="24"/>
      <c r="B10" s="2" t="s">
        <v>227</v>
      </c>
      <c r="C10" s="2" t="s">
        <v>232</v>
      </c>
      <c r="D10" s="2" t="s">
        <v>228</v>
      </c>
      <c r="E10" s="3">
        <v>725910.22</v>
      </c>
      <c r="F10" s="3">
        <v>570892.79</v>
      </c>
      <c r="G10" s="3">
        <v>371080.31</v>
      </c>
      <c r="H10" s="7">
        <v>65</v>
      </c>
      <c r="I10" s="3">
        <f t="shared" si="0"/>
        <v>371080.31</v>
      </c>
      <c r="J10" s="2" t="s">
        <v>78</v>
      </c>
      <c r="K10" s="2" t="s">
        <v>229</v>
      </c>
      <c r="L10" s="2" t="s">
        <v>229</v>
      </c>
      <c r="M10" s="2" t="s">
        <v>230</v>
      </c>
      <c r="N10" s="2" t="s">
        <v>231</v>
      </c>
      <c r="O10" s="2">
        <v>5</v>
      </c>
      <c r="P10" s="2"/>
      <c r="Q10" s="2">
        <v>413542980</v>
      </c>
      <c r="R10" s="2">
        <v>413542980</v>
      </c>
      <c r="S10" s="4">
        <v>43282</v>
      </c>
      <c r="T10" s="4">
        <v>43830</v>
      </c>
      <c r="U10" s="2">
        <v>5221731526</v>
      </c>
    </row>
    <row r="11" spans="1:21" s="5" customFormat="1" ht="71.25" x14ac:dyDescent="0.2">
      <c r="A11" s="2">
        <v>9</v>
      </c>
      <c r="B11" s="2" t="s">
        <v>158</v>
      </c>
      <c r="C11" s="2" t="s">
        <v>164</v>
      </c>
      <c r="D11" s="2" t="s">
        <v>159</v>
      </c>
      <c r="E11" s="3">
        <v>674760.67</v>
      </c>
      <c r="F11" s="3">
        <v>516451.27</v>
      </c>
      <c r="G11" s="3">
        <v>335693.95</v>
      </c>
      <c r="H11" s="9">
        <v>65</v>
      </c>
      <c r="I11" s="3">
        <f t="shared" si="0"/>
        <v>335693.95</v>
      </c>
      <c r="J11" s="2" t="s">
        <v>78</v>
      </c>
      <c r="K11" s="2" t="s">
        <v>160</v>
      </c>
      <c r="L11" s="2" t="s">
        <v>161</v>
      </c>
      <c r="M11" s="2" t="s">
        <v>162</v>
      </c>
      <c r="N11" s="2"/>
      <c r="O11" s="2" t="s">
        <v>163</v>
      </c>
      <c r="P11" s="2"/>
      <c r="Q11" s="2">
        <v>48505090776</v>
      </c>
      <c r="R11" s="2" t="s">
        <v>236</v>
      </c>
      <c r="S11" s="4">
        <v>43344</v>
      </c>
      <c r="T11" s="4">
        <v>43646</v>
      </c>
      <c r="U11" s="2">
        <v>6610008960</v>
      </c>
    </row>
    <row r="12" spans="1:21" s="5" customFormat="1" ht="43.5" customHeight="1" x14ac:dyDescent="0.2">
      <c r="A12" s="2">
        <v>10</v>
      </c>
      <c r="B12" s="2" t="s">
        <v>118</v>
      </c>
      <c r="C12" s="2" t="s">
        <v>122</v>
      </c>
      <c r="D12" s="2" t="s">
        <v>119</v>
      </c>
      <c r="E12" s="3">
        <v>799912.53</v>
      </c>
      <c r="F12" s="3">
        <v>649026.73</v>
      </c>
      <c r="G12" s="3">
        <v>421867.37</v>
      </c>
      <c r="H12" s="9">
        <v>64</v>
      </c>
      <c r="I12" s="3">
        <f t="shared" si="0"/>
        <v>421867.37</v>
      </c>
      <c r="J12" s="2" t="s">
        <v>20</v>
      </c>
      <c r="K12" s="2" t="s">
        <v>20</v>
      </c>
      <c r="L12" s="2" t="s">
        <v>20</v>
      </c>
      <c r="M12" s="2" t="s">
        <v>120</v>
      </c>
      <c r="N12" s="2" t="s">
        <v>121</v>
      </c>
      <c r="O12" s="2">
        <v>22</v>
      </c>
      <c r="P12" s="2"/>
      <c r="Q12" s="2">
        <v>604983907</v>
      </c>
      <c r="R12" s="2" t="s">
        <v>236</v>
      </c>
      <c r="S12" s="4">
        <v>43102</v>
      </c>
      <c r="T12" s="4">
        <v>43465</v>
      </c>
      <c r="U12" s="2">
        <v>9591949521</v>
      </c>
    </row>
    <row r="13" spans="1:21" s="5" customFormat="1" ht="42.75" x14ac:dyDescent="0.2">
      <c r="A13" s="2">
        <v>11</v>
      </c>
      <c r="B13" s="2" t="s">
        <v>55</v>
      </c>
      <c r="C13" s="2" t="s">
        <v>61</v>
      </c>
      <c r="D13" s="2" t="s">
        <v>56</v>
      </c>
      <c r="E13" s="3">
        <v>2547666.59</v>
      </c>
      <c r="F13" s="3">
        <v>2071273.65</v>
      </c>
      <c r="G13" s="3">
        <v>1139200.51</v>
      </c>
      <c r="H13" s="9">
        <v>61</v>
      </c>
      <c r="I13" s="3">
        <f t="shared" si="0"/>
        <v>1139200.51</v>
      </c>
      <c r="J13" s="2" t="s">
        <v>57</v>
      </c>
      <c r="K13" s="2" t="s">
        <v>58</v>
      </c>
      <c r="L13" s="2" t="s">
        <v>58</v>
      </c>
      <c r="M13" s="2" t="s">
        <v>59</v>
      </c>
      <c r="N13" s="2" t="s">
        <v>60</v>
      </c>
      <c r="O13" s="2">
        <v>76</v>
      </c>
      <c r="P13" s="2"/>
      <c r="Q13" s="2">
        <v>412747850</v>
      </c>
      <c r="R13" s="2" t="s">
        <v>236</v>
      </c>
      <c r="S13" s="4">
        <v>43101</v>
      </c>
      <c r="T13" s="4">
        <v>43830</v>
      </c>
      <c r="U13" s="2">
        <v>6640003217</v>
      </c>
    </row>
    <row r="14" spans="1:21" s="5" customFormat="1" ht="28.5" x14ac:dyDescent="0.2">
      <c r="A14" s="2">
        <v>12</v>
      </c>
      <c r="B14" s="2" t="s">
        <v>80</v>
      </c>
      <c r="C14" s="2" t="s">
        <v>86</v>
      </c>
      <c r="D14" s="2" t="s">
        <v>81</v>
      </c>
      <c r="E14" s="3">
        <v>305861.37</v>
      </c>
      <c r="F14" s="3">
        <v>248152.33</v>
      </c>
      <c r="G14" s="3">
        <v>161299.01</v>
      </c>
      <c r="H14" s="9">
        <v>61</v>
      </c>
      <c r="I14" s="3">
        <f t="shared" si="0"/>
        <v>161299.01</v>
      </c>
      <c r="J14" s="2" t="s">
        <v>82</v>
      </c>
      <c r="K14" s="2" t="s">
        <v>83</v>
      </c>
      <c r="L14" s="2" t="s">
        <v>84</v>
      </c>
      <c r="M14" s="2" t="s">
        <v>85</v>
      </c>
      <c r="N14" s="2"/>
      <c r="O14" s="2">
        <v>13</v>
      </c>
      <c r="P14" s="2"/>
      <c r="Q14" s="2">
        <v>781023068</v>
      </c>
      <c r="R14" s="2" t="s">
        <v>236</v>
      </c>
      <c r="S14" s="4">
        <v>43283</v>
      </c>
      <c r="T14" s="4">
        <v>43708</v>
      </c>
      <c r="U14" s="2">
        <v>6581938419</v>
      </c>
    </row>
    <row r="15" spans="1:21" s="5" customFormat="1" ht="71.25" x14ac:dyDescent="0.2">
      <c r="A15" s="2">
        <v>13</v>
      </c>
      <c r="B15" s="2" t="s">
        <v>145</v>
      </c>
      <c r="C15" s="2" t="s">
        <v>151</v>
      </c>
      <c r="D15" s="2" t="s">
        <v>146</v>
      </c>
      <c r="E15" s="3">
        <v>333549.59000000003</v>
      </c>
      <c r="F15" s="3">
        <v>270398.33</v>
      </c>
      <c r="G15" s="3">
        <v>175758.9</v>
      </c>
      <c r="H15" s="9">
        <v>60</v>
      </c>
      <c r="I15" s="3">
        <v>175539.1</v>
      </c>
      <c r="J15" s="2" t="s">
        <v>147</v>
      </c>
      <c r="K15" s="2" t="s">
        <v>148</v>
      </c>
      <c r="L15" s="2" t="s">
        <v>148</v>
      </c>
      <c r="M15" s="2" t="s">
        <v>149</v>
      </c>
      <c r="N15" s="2" t="s">
        <v>150</v>
      </c>
      <c r="O15" s="2">
        <v>29</v>
      </c>
      <c r="P15" s="2"/>
      <c r="Q15" s="2">
        <v>603318311</v>
      </c>
      <c r="R15" s="2" t="s">
        <v>236</v>
      </c>
      <c r="S15" s="4">
        <v>43282</v>
      </c>
      <c r="T15" s="4">
        <v>43465</v>
      </c>
      <c r="U15" s="2">
        <v>6631487687</v>
      </c>
    </row>
    <row r="16" spans="1:21" s="5" customFormat="1" ht="57" x14ac:dyDescent="0.2">
      <c r="A16" s="2">
        <v>14</v>
      </c>
      <c r="B16" s="2" t="s">
        <v>33</v>
      </c>
      <c r="C16" s="2" t="s">
        <v>40</v>
      </c>
      <c r="D16" s="2" t="s">
        <v>34</v>
      </c>
      <c r="E16" s="3">
        <v>3743256.51</v>
      </c>
      <c r="F16" s="3">
        <v>2485725</v>
      </c>
      <c r="G16" s="3">
        <v>1487364</v>
      </c>
      <c r="H16" s="9">
        <v>60</v>
      </c>
      <c r="I16" s="3">
        <f t="shared" ref="I16:I29" si="1">G16</f>
        <v>1487364</v>
      </c>
      <c r="J16" s="2" t="s">
        <v>35</v>
      </c>
      <c r="K16" s="2" t="s">
        <v>36</v>
      </c>
      <c r="L16" s="2" t="s">
        <v>37</v>
      </c>
      <c r="M16" s="2" t="s">
        <v>38</v>
      </c>
      <c r="N16" s="2"/>
      <c r="O16" s="2" t="s">
        <v>39</v>
      </c>
      <c r="P16" s="2"/>
      <c r="Q16" s="2">
        <v>412016122</v>
      </c>
      <c r="R16" s="2" t="s">
        <v>236</v>
      </c>
      <c r="S16" s="4">
        <v>43313</v>
      </c>
      <c r="T16" s="4">
        <v>43646</v>
      </c>
      <c r="U16" s="2">
        <v>6572169795</v>
      </c>
    </row>
    <row r="17" spans="1:21" s="5" customFormat="1" ht="71.25" x14ac:dyDescent="0.2">
      <c r="A17" s="2">
        <v>15</v>
      </c>
      <c r="B17" s="2" t="s">
        <v>62</v>
      </c>
      <c r="C17" s="2" t="s">
        <v>67</v>
      </c>
      <c r="D17" s="2" t="s">
        <v>63</v>
      </c>
      <c r="E17" s="3">
        <v>483628.83</v>
      </c>
      <c r="F17" s="3">
        <v>381752.54</v>
      </c>
      <c r="G17" s="3">
        <v>251153.91</v>
      </c>
      <c r="H17" s="9">
        <v>60</v>
      </c>
      <c r="I17" s="3">
        <f t="shared" si="1"/>
        <v>251153.91</v>
      </c>
      <c r="J17" s="2" t="s">
        <v>35</v>
      </c>
      <c r="K17" s="2" t="s">
        <v>64</v>
      </c>
      <c r="L17" s="2" t="s">
        <v>64</v>
      </c>
      <c r="M17" s="2" t="s">
        <v>65</v>
      </c>
      <c r="N17" s="2" t="s">
        <v>68</v>
      </c>
      <c r="O17" s="2">
        <v>7</v>
      </c>
      <c r="P17" s="2"/>
      <c r="Q17" s="2">
        <v>507444870</v>
      </c>
      <c r="R17" s="2" t="s">
        <v>236</v>
      </c>
      <c r="S17" s="4">
        <v>43136</v>
      </c>
      <c r="T17" s="4">
        <v>43830</v>
      </c>
      <c r="U17" s="2">
        <v>6611804245</v>
      </c>
    </row>
    <row r="18" spans="1:21" s="5" customFormat="1" ht="57" x14ac:dyDescent="0.2">
      <c r="A18" s="2">
        <v>16</v>
      </c>
      <c r="B18" s="2" t="s">
        <v>69</v>
      </c>
      <c r="C18" s="2" t="s">
        <v>74</v>
      </c>
      <c r="D18" s="2" t="s">
        <v>70</v>
      </c>
      <c r="E18" s="3">
        <v>1397265.24</v>
      </c>
      <c r="F18" s="3">
        <v>1012288</v>
      </c>
      <c r="G18" s="3">
        <v>659120.30000000005</v>
      </c>
      <c r="H18" s="7">
        <v>59</v>
      </c>
      <c r="I18" s="3">
        <f t="shared" si="1"/>
        <v>659120.30000000005</v>
      </c>
      <c r="J18" s="2" t="s">
        <v>71</v>
      </c>
      <c r="K18" s="2" t="s">
        <v>72</v>
      </c>
      <c r="L18" s="2" t="s">
        <v>75</v>
      </c>
      <c r="M18" s="2" t="s">
        <v>73</v>
      </c>
      <c r="N18" s="2"/>
      <c r="O18" s="2">
        <v>27</v>
      </c>
      <c r="P18" s="2"/>
      <c r="Q18" s="2">
        <v>413873022</v>
      </c>
      <c r="R18" s="2" t="s">
        <v>236</v>
      </c>
      <c r="S18" s="4">
        <v>43132</v>
      </c>
      <c r="T18" s="4">
        <v>43830</v>
      </c>
      <c r="U18" s="2">
        <v>6562272698</v>
      </c>
    </row>
    <row r="19" spans="1:21" s="5" customFormat="1" ht="42.75" x14ac:dyDescent="0.2">
      <c r="A19" s="2">
        <v>17</v>
      </c>
      <c r="B19" s="2" t="s">
        <v>152</v>
      </c>
      <c r="C19" s="2" t="s">
        <v>157</v>
      </c>
      <c r="D19" s="2" t="s">
        <v>153</v>
      </c>
      <c r="E19" s="3">
        <v>2045564.1</v>
      </c>
      <c r="F19" s="3">
        <v>1416595.21</v>
      </c>
      <c r="G19" s="3">
        <v>1031058.6</v>
      </c>
      <c r="H19" s="10">
        <v>58</v>
      </c>
      <c r="I19" s="3">
        <f t="shared" si="1"/>
        <v>1031058.6</v>
      </c>
      <c r="J19" s="2" t="s">
        <v>25</v>
      </c>
      <c r="K19" s="2" t="s">
        <v>154</v>
      </c>
      <c r="L19" s="2" t="s">
        <v>155</v>
      </c>
      <c r="M19" s="2" t="s">
        <v>156</v>
      </c>
      <c r="N19" s="2"/>
      <c r="O19" s="2">
        <v>56</v>
      </c>
      <c r="P19" s="2"/>
      <c r="Q19" s="2">
        <v>48604274702</v>
      </c>
      <c r="R19" s="2" t="s">
        <v>236</v>
      </c>
      <c r="S19" s="4">
        <v>43102</v>
      </c>
      <c r="T19" s="4">
        <v>43830</v>
      </c>
      <c r="U19" s="2">
        <v>6551099411</v>
      </c>
    </row>
    <row r="20" spans="1:21" s="5" customFormat="1" ht="28.5" x14ac:dyDescent="0.2">
      <c r="A20" s="2">
        <v>18</v>
      </c>
      <c r="B20" s="2" t="s">
        <v>48</v>
      </c>
      <c r="C20" s="2" t="s">
        <v>54</v>
      </c>
      <c r="D20" s="2" t="s">
        <v>49</v>
      </c>
      <c r="E20" s="3">
        <v>2096279.78</v>
      </c>
      <c r="F20" s="3">
        <v>1672292.51</v>
      </c>
      <c r="G20" s="3">
        <v>919760.87</v>
      </c>
      <c r="H20" s="9">
        <v>57</v>
      </c>
      <c r="I20" s="3">
        <f t="shared" si="1"/>
        <v>919760.87</v>
      </c>
      <c r="J20" s="2" t="s">
        <v>50</v>
      </c>
      <c r="K20" s="2" t="s">
        <v>51</v>
      </c>
      <c r="L20" s="2" t="s">
        <v>52</v>
      </c>
      <c r="M20" s="2" t="s">
        <v>53</v>
      </c>
      <c r="N20" s="2"/>
      <c r="O20" s="2">
        <v>29</v>
      </c>
      <c r="P20" s="2"/>
      <c r="Q20" s="2">
        <v>158618319</v>
      </c>
      <c r="R20" s="2">
        <v>158618325</v>
      </c>
      <c r="S20" s="4">
        <v>43102</v>
      </c>
      <c r="T20" s="4">
        <v>43830</v>
      </c>
      <c r="U20" s="2">
        <v>8630002200</v>
      </c>
    </row>
    <row r="21" spans="1:21" s="5" customFormat="1" ht="42.75" x14ac:dyDescent="0.2">
      <c r="A21" s="2">
        <v>19</v>
      </c>
      <c r="B21" s="2" t="s">
        <v>197</v>
      </c>
      <c r="C21" s="2" t="s">
        <v>201</v>
      </c>
      <c r="D21" s="2" t="s">
        <v>198</v>
      </c>
      <c r="E21" s="3">
        <v>1052511</v>
      </c>
      <c r="F21" s="3">
        <v>850049.59</v>
      </c>
      <c r="G21" s="3">
        <v>583151.67000000004</v>
      </c>
      <c r="H21" s="10">
        <v>57</v>
      </c>
      <c r="I21" s="3">
        <f t="shared" si="1"/>
        <v>583151.67000000004</v>
      </c>
      <c r="J21" s="2" t="s">
        <v>20</v>
      </c>
      <c r="K21" s="2" t="s">
        <v>20</v>
      </c>
      <c r="L21" s="2" t="s">
        <v>20</v>
      </c>
      <c r="M21" s="2" t="s">
        <v>199</v>
      </c>
      <c r="N21" s="2" t="s">
        <v>200</v>
      </c>
      <c r="O21" s="2">
        <v>1</v>
      </c>
      <c r="P21" s="2"/>
      <c r="Q21" s="2">
        <v>601925097</v>
      </c>
      <c r="R21" s="2" t="s">
        <v>236</v>
      </c>
      <c r="S21" s="4">
        <v>43282</v>
      </c>
      <c r="T21" s="4">
        <v>43830</v>
      </c>
      <c r="U21" s="2">
        <v>9590907667</v>
      </c>
    </row>
    <row r="22" spans="1:21" s="5" customFormat="1" ht="57" x14ac:dyDescent="0.2">
      <c r="A22" s="2">
        <v>20</v>
      </c>
      <c r="B22" s="2" t="s">
        <v>165</v>
      </c>
      <c r="C22" s="2" t="s">
        <v>170</v>
      </c>
      <c r="D22" s="2" t="s">
        <v>166</v>
      </c>
      <c r="E22" s="3">
        <v>649927.34</v>
      </c>
      <c r="F22" s="3">
        <v>527396.21</v>
      </c>
      <c r="G22" s="3">
        <v>290067.92</v>
      </c>
      <c r="H22" s="7">
        <v>56</v>
      </c>
      <c r="I22" s="3">
        <f t="shared" si="1"/>
        <v>290067.92</v>
      </c>
      <c r="J22" s="2" t="s">
        <v>35</v>
      </c>
      <c r="K22" s="2" t="s">
        <v>167</v>
      </c>
      <c r="L22" s="2" t="s">
        <v>167</v>
      </c>
      <c r="M22" s="2" t="s">
        <v>38</v>
      </c>
      <c r="N22" s="2" t="s">
        <v>168</v>
      </c>
      <c r="O22" s="2" t="s">
        <v>169</v>
      </c>
      <c r="P22" s="2"/>
      <c r="Q22" s="2">
        <v>412652281</v>
      </c>
      <c r="R22" s="2">
        <v>412652281</v>
      </c>
      <c r="S22" s="4">
        <v>43221</v>
      </c>
      <c r="T22" s="4">
        <v>43465</v>
      </c>
      <c r="U22" s="2">
        <v>6610005364</v>
      </c>
    </row>
    <row r="23" spans="1:21" s="5" customFormat="1" ht="28.5" x14ac:dyDescent="0.2">
      <c r="A23" s="2">
        <v>21</v>
      </c>
      <c r="B23" s="2" t="s">
        <v>126</v>
      </c>
      <c r="C23" s="2" t="s">
        <v>129</v>
      </c>
      <c r="D23" s="2" t="s">
        <v>127</v>
      </c>
      <c r="E23" s="3">
        <v>627693.39</v>
      </c>
      <c r="F23" s="3">
        <v>621777.65</v>
      </c>
      <c r="G23" s="3">
        <v>341977.71</v>
      </c>
      <c r="H23" s="9">
        <v>56</v>
      </c>
      <c r="I23" s="3">
        <f t="shared" si="1"/>
        <v>341977.71</v>
      </c>
      <c r="J23" s="2" t="s">
        <v>25</v>
      </c>
      <c r="K23" s="2" t="s">
        <v>43</v>
      </c>
      <c r="L23" s="2" t="s">
        <v>43</v>
      </c>
      <c r="M23" s="2" t="s">
        <v>45</v>
      </c>
      <c r="N23" s="2" t="s">
        <v>128</v>
      </c>
      <c r="O23" s="2">
        <v>1</v>
      </c>
      <c r="P23" s="2"/>
      <c r="Q23" s="2">
        <v>413776017</v>
      </c>
      <c r="R23" s="2">
        <v>413776061</v>
      </c>
      <c r="S23" s="4">
        <v>43282</v>
      </c>
      <c r="T23" s="4">
        <v>43708</v>
      </c>
      <c r="U23" s="2">
        <v>6551698979</v>
      </c>
    </row>
    <row r="24" spans="1:21" s="5" customFormat="1" ht="57" x14ac:dyDescent="0.2">
      <c r="A24" s="2">
        <v>22</v>
      </c>
      <c r="B24" s="2" t="s">
        <v>130</v>
      </c>
      <c r="C24" s="2" t="s">
        <v>134</v>
      </c>
      <c r="D24" s="2" t="s">
        <v>131</v>
      </c>
      <c r="E24" s="3">
        <v>488897.57</v>
      </c>
      <c r="F24" s="3">
        <v>390985.01</v>
      </c>
      <c r="G24" s="3">
        <v>254140.26</v>
      </c>
      <c r="H24" s="9">
        <v>56</v>
      </c>
      <c r="I24" s="3">
        <f t="shared" si="1"/>
        <v>254140.26</v>
      </c>
      <c r="J24" s="2" t="s">
        <v>50</v>
      </c>
      <c r="K24" s="2" t="s">
        <v>132</v>
      </c>
      <c r="L24" s="2" t="s">
        <v>132</v>
      </c>
      <c r="M24" s="2" t="s">
        <v>133</v>
      </c>
      <c r="N24" s="2" t="s">
        <v>66</v>
      </c>
      <c r="O24" s="2">
        <v>47</v>
      </c>
      <c r="P24" s="2"/>
      <c r="Q24" s="2">
        <v>604230757</v>
      </c>
      <c r="R24" s="2" t="s">
        <v>236</v>
      </c>
      <c r="S24" s="4">
        <v>43344</v>
      </c>
      <c r="T24" s="4">
        <v>43830</v>
      </c>
      <c r="U24" s="2">
        <v>8631562786</v>
      </c>
    </row>
    <row r="25" spans="1:21" s="5" customFormat="1" ht="71.25" x14ac:dyDescent="0.2">
      <c r="A25" s="2">
        <v>23</v>
      </c>
      <c r="B25" s="2" t="s">
        <v>141</v>
      </c>
      <c r="C25" s="2" t="s">
        <v>144</v>
      </c>
      <c r="D25" s="2" t="s">
        <v>142</v>
      </c>
      <c r="E25" s="3">
        <v>313620.18</v>
      </c>
      <c r="F25" s="3">
        <v>250281</v>
      </c>
      <c r="G25" s="3">
        <v>137404.28</v>
      </c>
      <c r="H25" s="9">
        <v>55</v>
      </c>
      <c r="I25" s="3">
        <f t="shared" si="1"/>
        <v>137404.28</v>
      </c>
      <c r="J25" s="2" t="s">
        <v>25</v>
      </c>
      <c r="K25" s="2" t="s">
        <v>43</v>
      </c>
      <c r="L25" s="2" t="s">
        <v>43</v>
      </c>
      <c r="M25" s="2" t="s">
        <v>45</v>
      </c>
      <c r="N25" s="2" t="s">
        <v>128</v>
      </c>
      <c r="O25" s="2" t="s">
        <v>143</v>
      </c>
      <c r="P25" s="2"/>
      <c r="Q25" s="2">
        <v>413799919</v>
      </c>
      <c r="R25" s="2">
        <v>41379919</v>
      </c>
      <c r="S25" s="4">
        <v>43283</v>
      </c>
      <c r="T25" s="4">
        <v>43465</v>
      </c>
      <c r="U25" s="2">
        <v>6550003082</v>
      </c>
    </row>
    <row r="26" spans="1:21" s="5" customFormat="1" ht="42.75" x14ac:dyDescent="0.2">
      <c r="A26" s="2">
        <v>24</v>
      </c>
      <c r="B26" s="2" t="s">
        <v>87</v>
      </c>
      <c r="C26" s="2" t="s">
        <v>93</v>
      </c>
      <c r="D26" s="2" t="s">
        <v>88</v>
      </c>
      <c r="E26" s="3">
        <v>132483.71</v>
      </c>
      <c r="F26" s="3">
        <v>107710.32</v>
      </c>
      <c r="G26" s="3">
        <v>70011.7</v>
      </c>
      <c r="H26" s="9">
        <v>53</v>
      </c>
      <c r="I26" s="3">
        <f t="shared" si="1"/>
        <v>70011.7</v>
      </c>
      <c r="J26" s="2" t="s">
        <v>89</v>
      </c>
      <c r="K26" s="2" t="s">
        <v>90</v>
      </c>
      <c r="L26" s="2" t="s">
        <v>91</v>
      </c>
      <c r="M26" s="2" t="s">
        <v>92</v>
      </c>
      <c r="N26" s="2"/>
      <c r="O26" s="2">
        <v>55</v>
      </c>
      <c r="P26" s="2"/>
      <c r="Q26" s="2">
        <v>530639451</v>
      </c>
      <c r="R26" s="2" t="s">
        <v>236</v>
      </c>
      <c r="S26" s="4">
        <v>43098</v>
      </c>
      <c r="T26" s="4">
        <v>43708</v>
      </c>
      <c r="U26" s="2">
        <v>5731006244</v>
      </c>
    </row>
    <row r="27" spans="1:21" s="5" customFormat="1" ht="57" x14ac:dyDescent="0.2">
      <c r="A27" s="2">
        <v>25</v>
      </c>
      <c r="B27" s="2" t="s">
        <v>41</v>
      </c>
      <c r="C27" s="2" t="s">
        <v>47</v>
      </c>
      <c r="D27" s="2" t="s">
        <v>42</v>
      </c>
      <c r="E27" s="3">
        <v>567835.6</v>
      </c>
      <c r="F27" s="3">
        <v>460654.95</v>
      </c>
      <c r="G27" s="3">
        <v>299425.71999999997</v>
      </c>
      <c r="H27" s="9">
        <v>53</v>
      </c>
      <c r="I27" s="3">
        <f t="shared" si="1"/>
        <v>299425.71999999997</v>
      </c>
      <c r="J27" s="2" t="s">
        <v>25</v>
      </c>
      <c r="K27" s="2" t="s">
        <v>43</v>
      </c>
      <c r="L27" s="2" t="s">
        <v>44</v>
      </c>
      <c r="M27" s="2" t="s">
        <v>45</v>
      </c>
      <c r="N27" s="2"/>
      <c r="O27" s="2" t="s">
        <v>46</v>
      </c>
      <c r="P27" s="2"/>
      <c r="Q27" s="2">
        <v>663565493</v>
      </c>
      <c r="R27" s="2" t="s">
        <v>236</v>
      </c>
      <c r="S27" s="4">
        <v>43221</v>
      </c>
      <c r="T27" s="4">
        <v>43465</v>
      </c>
      <c r="U27" s="2">
        <v>6551004149</v>
      </c>
    </row>
    <row r="28" spans="1:21" s="5" customFormat="1" ht="57" x14ac:dyDescent="0.2">
      <c r="A28" s="2">
        <v>26</v>
      </c>
      <c r="B28" s="2" t="s">
        <v>171</v>
      </c>
      <c r="C28" s="2" t="s">
        <v>175</v>
      </c>
      <c r="D28" s="2" t="s">
        <v>172</v>
      </c>
      <c r="E28" s="3">
        <v>2803376.54</v>
      </c>
      <c r="F28" s="3">
        <v>2086610.8</v>
      </c>
      <c r="G28" s="3">
        <v>1356297.02</v>
      </c>
      <c r="H28" s="7">
        <v>53</v>
      </c>
      <c r="I28" s="3">
        <f t="shared" si="1"/>
        <v>1356297.02</v>
      </c>
      <c r="J28" s="2" t="s">
        <v>20</v>
      </c>
      <c r="K28" s="2" t="s">
        <v>20</v>
      </c>
      <c r="L28" s="2" t="s">
        <v>20</v>
      </c>
      <c r="M28" s="2" t="s">
        <v>173</v>
      </c>
      <c r="N28" s="2" t="s">
        <v>174</v>
      </c>
      <c r="O28" s="2">
        <v>4</v>
      </c>
      <c r="P28" s="2">
        <v>106</v>
      </c>
      <c r="Q28" s="2">
        <v>600375133</v>
      </c>
      <c r="R28" s="2" t="s">
        <v>236</v>
      </c>
      <c r="S28" s="4">
        <v>43282</v>
      </c>
      <c r="T28" s="4">
        <v>43830</v>
      </c>
      <c r="U28" s="2">
        <v>9590480536</v>
      </c>
    </row>
    <row r="29" spans="1:21" s="5" customFormat="1" ht="57" x14ac:dyDescent="0.2">
      <c r="A29" s="2">
        <v>27</v>
      </c>
      <c r="B29" s="2" t="s">
        <v>102</v>
      </c>
      <c r="C29" s="2" t="s">
        <v>106</v>
      </c>
      <c r="D29" s="2" t="s">
        <v>103</v>
      </c>
      <c r="E29" s="3">
        <v>572338.43000000005</v>
      </c>
      <c r="F29" s="3">
        <v>449665.8</v>
      </c>
      <c r="G29" s="3">
        <v>292282.77</v>
      </c>
      <c r="H29" s="10">
        <v>45</v>
      </c>
      <c r="I29" s="3">
        <f t="shared" si="1"/>
        <v>292282.77</v>
      </c>
      <c r="J29" s="2" t="s">
        <v>20</v>
      </c>
      <c r="K29" s="2" t="s">
        <v>20</v>
      </c>
      <c r="L29" s="2" t="s">
        <v>20</v>
      </c>
      <c r="M29" s="2" t="s">
        <v>104</v>
      </c>
      <c r="N29" s="2" t="s">
        <v>105</v>
      </c>
      <c r="O29" s="2">
        <v>84</v>
      </c>
      <c r="P29" s="2"/>
      <c r="Q29" s="2">
        <v>413464743</v>
      </c>
      <c r="R29" s="2">
        <v>413464743</v>
      </c>
      <c r="S29" s="4">
        <v>43344</v>
      </c>
      <c r="T29" s="4">
        <v>43646</v>
      </c>
      <c r="U29" s="2">
        <v>9591454713</v>
      </c>
    </row>
    <row r="30" spans="1:21" ht="15" x14ac:dyDescent="0.25">
      <c r="D30" s="12" t="s">
        <v>241</v>
      </c>
      <c r="E30" s="13">
        <f>SUM(E3:E29)</f>
        <v>28543096.760000002</v>
      </c>
      <c r="F30" s="13">
        <f t="shared" ref="F30:G30" si="2">SUM(F3:F29)</f>
        <v>22050036.860000003</v>
      </c>
      <c r="G30" s="13">
        <f t="shared" si="2"/>
        <v>13847052.489999998</v>
      </c>
      <c r="I30" s="11">
        <f>SUM(I3:I29)</f>
        <v>13846832.689999998</v>
      </c>
    </row>
  </sheetData>
  <autoFilter ref="A2:U29"/>
  <mergeCells count="3">
    <mergeCell ref="A5:A6"/>
    <mergeCell ref="A9:A10"/>
    <mergeCell ref="A1:I1"/>
  </mergeCells>
  <pageMargins left="0" right="0" top="0" bottom="0" header="0" footer="0"/>
  <pageSetup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 1 do Uchwały</vt:lpstr>
      <vt:lpstr>Zał 2 do Uchwały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Stachurska, Mariola</dc:creator>
  <cp:lastModifiedBy>Bracik, Joanna</cp:lastModifiedBy>
  <cp:lastPrinted>2018-06-29T09:50:13Z</cp:lastPrinted>
  <dcterms:created xsi:type="dcterms:W3CDTF">2018-04-19T09:36:44Z</dcterms:created>
  <dcterms:modified xsi:type="dcterms:W3CDTF">2018-07-06T12:08:34Z</dcterms:modified>
</cp:coreProperties>
</file>