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1760"/>
  </bookViews>
  <sheets>
    <sheet name="Harmonogram" sheetId="20" r:id="rId1"/>
  </sheets>
  <definedNames>
    <definedName name="_xlnm.Print_Area" localSheetId="0">Harmonogram!$A$1:$E$107</definedName>
    <definedName name="_xlnm.Print_Titles" localSheetId="0">Harmonogram!$4:$5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75" i="20" l="1"/>
  <c r="I87" i="20"/>
  <c r="I99" i="20"/>
  <c r="I63" i="20"/>
  <c r="I51" i="20"/>
  <c r="I39" i="20"/>
  <c r="I15" i="20"/>
  <c r="I7" i="20"/>
  <c r="I6" i="20"/>
  <c r="G7" i="20"/>
  <c r="G8" i="20"/>
  <c r="G9" i="20"/>
  <c r="G10" i="20" s="1"/>
  <c r="G11" i="20" s="1"/>
  <c r="G12" i="20" s="1"/>
  <c r="G13" i="20" s="1"/>
  <c r="G14" i="20" s="1"/>
  <c r="G15" i="20" s="1"/>
  <c r="G16" i="20" s="1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30" i="20" s="1"/>
  <c r="G31" i="20" s="1"/>
  <c r="G32" i="20" s="1"/>
  <c r="G33" i="20" s="1"/>
  <c r="G34" i="20" s="1"/>
  <c r="G35" i="20" s="1"/>
  <c r="G36" i="20" s="1"/>
  <c r="G37" i="20" s="1"/>
  <c r="G38" i="20" s="1"/>
  <c r="G39" i="20" s="1"/>
  <c r="G40" i="20" s="1"/>
  <c r="G41" i="20" s="1"/>
  <c r="G42" i="20" s="1"/>
  <c r="G43" i="20" s="1"/>
  <c r="G44" i="20" s="1"/>
  <c r="G45" i="20" s="1"/>
  <c r="G46" i="20" s="1"/>
  <c r="G47" i="20" s="1"/>
  <c r="G48" i="20" s="1"/>
  <c r="G49" i="20" s="1"/>
  <c r="G50" i="20" s="1"/>
  <c r="G51" i="20" s="1"/>
  <c r="G52" i="20" s="1"/>
  <c r="G53" i="20" s="1"/>
  <c r="G54" i="20" s="1"/>
  <c r="G55" i="20" s="1"/>
  <c r="G56" i="20" s="1"/>
  <c r="G57" i="20" s="1"/>
  <c r="G58" i="20" s="1"/>
  <c r="G59" i="20" s="1"/>
  <c r="G60" i="20" s="1"/>
  <c r="G61" i="20" s="1"/>
  <c r="G62" i="20" s="1"/>
  <c r="G63" i="20" s="1"/>
  <c r="G64" i="20" s="1"/>
  <c r="G65" i="20" s="1"/>
  <c r="G66" i="20" s="1"/>
  <c r="G67" i="20" s="1"/>
  <c r="G68" i="20" s="1"/>
  <c r="G69" i="20" s="1"/>
  <c r="G70" i="20" s="1"/>
  <c r="G71" i="20" s="1"/>
  <c r="G72" i="20" s="1"/>
  <c r="G73" i="20" s="1"/>
  <c r="G74" i="20" s="1"/>
  <c r="G75" i="20" s="1"/>
  <c r="G76" i="20" s="1"/>
  <c r="G77" i="20" s="1"/>
  <c r="G78" i="20" s="1"/>
  <c r="G79" i="20" s="1"/>
  <c r="G80" i="20" s="1"/>
  <c r="G81" i="20" s="1"/>
  <c r="G82" i="20" s="1"/>
  <c r="G83" i="20" s="1"/>
  <c r="G84" i="20" s="1"/>
  <c r="G85" i="20" s="1"/>
  <c r="G86" i="20" s="1"/>
  <c r="G87" i="20" s="1"/>
  <c r="G88" i="20" s="1"/>
  <c r="G89" i="20" s="1"/>
  <c r="G90" i="20" s="1"/>
  <c r="G91" i="20" s="1"/>
  <c r="G92" i="20" s="1"/>
  <c r="G93" i="20" s="1"/>
  <c r="G94" i="20" s="1"/>
  <c r="G95" i="20" s="1"/>
  <c r="G96" i="20" s="1"/>
  <c r="G97" i="20" s="1"/>
  <c r="G98" i="20" s="1"/>
  <c r="G99" i="20" s="1"/>
  <c r="G100" i="20" s="1"/>
  <c r="G101" i="20" s="1"/>
  <c r="G102" i="20" s="1"/>
  <c r="G103" i="20" s="1"/>
  <c r="G104" i="20" s="1"/>
  <c r="G6" i="20"/>
  <c r="E7" i="20"/>
  <c r="E8" i="20" s="1"/>
  <c r="E9" i="20" s="1"/>
  <c r="E10" i="20" s="1"/>
  <c r="E11" i="20" s="1"/>
  <c r="E12" i="20" s="1"/>
  <c r="E13" i="20" s="1"/>
  <c r="E14" i="20" s="1"/>
  <c r="E15" i="20" s="1"/>
  <c r="E16" i="20" s="1"/>
  <c r="E17" i="20" s="1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E28" i="20" s="1"/>
  <c r="E29" i="20" s="1"/>
  <c r="E30" i="20" s="1"/>
  <c r="E31" i="20" s="1"/>
  <c r="E32" i="20" s="1"/>
  <c r="E33" i="20" s="1"/>
  <c r="E34" i="20" s="1"/>
  <c r="E35" i="20" s="1"/>
  <c r="E36" i="20" s="1"/>
  <c r="E37" i="20" s="1"/>
  <c r="E38" i="20" s="1"/>
  <c r="E39" i="20" s="1"/>
  <c r="E40" i="20" s="1"/>
  <c r="E41" i="20" s="1"/>
  <c r="E42" i="20" s="1"/>
  <c r="E43" i="20" s="1"/>
  <c r="E44" i="20" s="1"/>
  <c r="E45" i="20" s="1"/>
  <c r="E46" i="20" s="1"/>
  <c r="E47" i="20" s="1"/>
  <c r="E48" i="20" s="1"/>
  <c r="E49" i="20" s="1"/>
  <c r="E50" i="20" s="1"/>
  <c r="E51" i="20" s="1"/>
  <c r="E52" i="20" s="1"/>
  <c r="E53" i="20" s="1"/>
  <c r="E54" i="20" s="1"/>
  <c r="E55" i="20" s="1"/>
  <c r="E56" i="20" s="1"/>
  <c r="E57" i="20" s="1"/>
  <c r="E58" i="20" s="1"/>
  <c r="E59" i="20" s="1"/>
  <c r="E60" i="20" s="1"/>
  <c r="E61" i="20" s="1"/>
  <c r="E62" i="20" s="1"/>
  <c r="E63" i="20" s="1"/>
  <c r="E64" i="20" s="1"/>
  <c r="E65" i="20" s="1"/>
  <c r="E66" i="20" s="1"/>
  <c r="E67" i="20" s="1"/>
  <c r="E68" i="20" s="1"/>
  <c r="E69" i="20" s="1"/>
  <c r="E70" i="20" s="1"/>
  <c r="E71" i="20" s="1"/>
  <c r="E72" i="20" s="1"/>
  <c r="E73" i="20" s="1"/>
  <c r="E74" i="20" s="1"/>
  <c r="E75" i="20" s="1"/>
  <c r="E76" i="20" s="1"/>
  <c r="E77" i="20" s="1"/>
  <c r="E78" i="20" s="1"/>
  <c r="E79" i="20" s="1"/>
  <c r="E80" i="20" s="1"/>
  <c r="E81" i="20" s="1"/>
  <c r="E82" i="20" s="1"/>
  <c r="E83" i="20" s="1"/>
  <c r="E84" i="20" s="1"/>
  <c r="E85" i="20" s="1"/>
  <c r="E86" i="20" s="1"/>
  <c r="E87" i="20" s="1"/>
  <c r="E88" i="20" s="1"/>
  <c r="E89" i="20" s="1"/>
  <c r="E90" i="20" s="1"/>
  <c r="E91" i="20" s="1"/>
  <c r="E92" i="20" s="1"/>
  <c r="E93" i="20" s="1"/>
  <c r="E94" i="20" s="1"/>
  <c r="E95" i="20" s="1"/>
  <c r="E96" i="20" s="1"/>
  <c r="E97" i="20" s="1"/>
  <c r="E98" i="20" s="1"/>
  <c r="E99" i="20" s="1"/>
  <c r="E100" i="20" s="1"/>
  <c r="E101" i="20" s="1"/>
  <c r="E102" i="20" s="1"/>
  <c r="E103" i="20" s="1"/>
  <c r="E104" i="20" s="1"/>
  <c r="I105" i="20" l="1"/>
  <c r="D105" i="20"/>
  <c r="I27" i="20" l="1"/>
</calcChain>
</file>

<file path=xl/sharedStrings.xml><?xml version="1.0" encoding="utf-8"?>
<sst xmlns="http://schemas.openxmlformats.org/spreadsheetml/2006/main" count="208" uniqueCount="110">
  <si>
    <t>POŻYCZKOBIORCA</t>
  </si>
  <si>
    <t>POŻYCZKODAWCA</t>
  </si>
  <si>
    <t>OGÓŁEM</t>
  </si>
  <si>
    <t>rata kapitałowa</t>
  </si>
  <si>
    <t>1.</t>
  </si>
  <si>
    <t>Kwota płatności (zł)</t>
  </si>
  <si>
    <t>Termin płatności</t>
  </si>
  <si>
    <t>Nazwa płatności</t>
  </si>
  <si>
    <t>Lp.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</si>
  <si>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</si>
  <si>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</si>
  <si>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</si>
  <si>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</si>
  <si>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</si>
  <si>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</si>
  <si>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</si>
  <si>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</si>
  <si>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</si>
  <si>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</si>
  <si>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</si>
  <si>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</si>
  <si>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</si>
  <si>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</si>
  <si>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</si>
  <si>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</si>
  <si>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</si>
  <si>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</si>
  <si>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</si>
  <si>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</si>
  <si>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Kapitał pozostający 
do spłaty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</si>
  <si>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</si>
  <si>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</si>
  <si>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</si>
  <si>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</si>
  <si>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</si>
  <si>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</si>
  <si>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</si>
  <si>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</si>
  <si>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</si>
  <si>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</si>
  <si>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</si>
  <si>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</si>
  <si>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</si>
  <si>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</si>
  <si>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</si>
  <si>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</si>
  <si>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</si>
  <si>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</si>
  <si>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</si>
  <si>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</si>
  <si>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</si>
  <si>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</si>
  <si>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</si>
  <si>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</si>
  <si>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</si>
  <si>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</si>
  <si>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</si>
  <si>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</si>
  <si>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</si>
  <si>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</si>
  <si>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</si>
  <si>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</si>
  <si>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</si>
  <si>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</si>
  <si>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</si>
  <si>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</si>
  <si>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</si>
  <si>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</si>
  <si>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</si>
  <si>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</si>
  <si>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</si>
  <si>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</si>
  <si>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</si>
  <si>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</si>
  <si>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</si>
  <si>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</si>
  <si>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</si>
  <si>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</si>
  <si>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</si>
  <si>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</si>
  <si>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</si>
  <si>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</si>
  <si>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</si>
  <si>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</si>
  <si>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</si>
  <si>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</si>
  <si>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</si>
  <si>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</si>
  <si>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</si>
  <si>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</si>
  <si>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</si>
  <si>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</si>
  <si>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</si>
  <si>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</si>
  <si>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</si>
  <si>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</si>
  <si>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</si>
  <si>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</si>
  <si>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</si>
  <si>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</si>
  <si>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</si>
  <si>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</si>
  <si>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</si>
  <si>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</si>
  <si>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2.</t>
  </si>
  <si>
    <t>3.</t>
  </si>
  <si>
    <t>4.</t>
  </si>
  <si>
    <t>5.</t>
  </si>
  <si>
    <t>Propozycja harmonogramu spłat rat kapitałowych pożyczki długoterminowej w wysokości     
500 000,00 zł udzielonej dla Świętokrzyskiego Centrum Rehabilitacji w Czarnieckiej Górze</t>
  </si>
  <si>
    <t xml:space="preserve">załącznik n r2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</si>
</sst>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23">
    <font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.5"/>
      <name val="Arial"/>
      <family val="2"/>
      <charset val="238"/>
    </font>
    <font>
      <b/>
      <sz val="11.5"/>
      <name val="Arial"/>
      <family val="2"/>
      <charset val="238"/>
    </font>
    <font>
      <i/>
      <sz val="11"/>
      <name val="Arial"/>
      <family val="2"/>
      <charset val="238"/>
    </font>
    <font>
      <b/>
      <i/>
      <sz val="11.5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b/>
      <i/>
      <sz val="14"/>
      <name val="Arial"/>
      <family val="2"/>
      <charset val="238"/>
    </font>
    <font>
      <b/>
      <sz val="12"/>
      <name val="Czcionka tekstu podstawowego"/>
      <charset val="238"/>
    </font>
    <font>
      <b/>
      <sz val="11"/>
      <name val="Czcionka tekstu podstawowego"/>
      <charset val="238"/>
    </font>
    <font>
      <b/>
      <sz val="12"/>
      <color theme="1"/>
      <name val="Arial"/>
      <family val="2"/>
      <charset val="238"/>
    </font>
    <font>
      <sz val="8"/>
      <name val="Czcionka tekstu podstawowego"/>
      <family val="2"/>
      <charset val="238"/>
    </font>
    <font>
      <i/>
      <sz val="11.5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2" fillId="0" borderId="0"/>
  </cellStyleXfs>
  <cellXfs count="88">
    <xf numFmtId="0" fontId="0" fillId="0" borderId="0" xfId="0"/>
    <xf numFmtId="0" fontId="13" fillId="0" borderId="0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0" xfId="1" applyFont="1" applyAlignment="1">
      <alignment horizontal="right" vertical="center" wrapText="1"/>
    </xf>
    <xf numFmtId="0" fontId="16" fillId="0" borderId="0" xfId="1" applyFont="1" applyAlignment="1">
      <alignment horizontal="center" vertical="center" wrapText="1"/>
    </xf>
    <xf numFmtId="0" fontId="1" fillId="0" borderId="0" xfId="3" applyFont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3" fillId="0" borderId="0" xfId="3" applyFont="1" applyAlignment="1">
      <alignment horizontal="right" vertical="center" wrapText="1"/>
    </xf>
    <xf numFmtId="4" fontId="1" fillId="0" borderId="0" xfId="3" applyNumberFormat="1" applyFont="1" applyAlignment="1">
      <alignment horizontal="center" vertical="center" wrapText="1"/>
    </xf>
    <xf numFmtId="4" fontId="7" fillId="2" borderId="0" xfId="3" applyNumberFormat="1" applyFont="1" applyFill="1" applyAlignment="1">
      <alignment horizontal="center" vertical="center" wrapText="1"/>
    </xf>
    <xf numFmtId="164" fontId="15" fillId="0" borderId="6" xfId="3" applyNumberFormat="1" applyFont="1" applyBorder="1" applyAlignment="1">
      <alignment horizontal="center" vertical="center" wrapText="1"/>
    </xf>
    <xf numFmtId="164" fontId="8" fillId="0" borderId="6" xfId="3" applyNumberFormat="1" applyFont="1" applyBorder="1" applyAlignment="1">
      <alignment horizontal="center" vertical="center" wrapText="1"/>
    </xf>
    <xf numFmtId="164" fontId="8" fillId="0" borderId="6" xfId="3" applyNumberFormat="1" applyFont="1" applyBorder="1" applyAlignment="1">
      <alignment horizontal="right" vertical="center" wrapText="1"/>
    </xf>
    <xf numFmtId="0" fontId="7" fillId="2" borderId="0" xfId="3" applyFont="1" applyFill="1" applyAlignment="1">
      <alignment horizontal="center" vertical="center" wrapText="1"/>
    </xf>
    <xf numFmtId="164" fontId="7" fillId="2" borderId="0" xfId="3" applyNumberFormat="1" applyFont="1" applyFill="1" applyBorder="1" applyAlignment="1">
      <alignment horizontal="right" vertical="center" wrapText="1"/>
    </xf>
    <xf numFmtId="164" fontId="8" fillId="2" borderId="5" xfId="3" applyNumberFormat="1" applyFont="1" applyFill="1" applyBorder="1" applyAlignment="1">
      <alignment horizontal="right" vertical="center" wrapText="1"/>
    </xf>
    <xf numFmtId="0" fontId="9" fillId="0" borderId="0" xfId="3" applyFont="1" applyAlignment="1">
      <alignment horizontal="center" vertical="center" wrapText="1"/>
    </xf>
    <xf numFmtId="0" fontId="17" fillId="0" borderId="0" xfId="3" applyFont="1" applyAlignment="1">
      <alignment horizontal="center" vertical="center" wrapText="1"/>
    </xf>
    <xf numFmtId="164" fontId="5" fillId="0" borderId="0" xfId="3" applyNumberFormat="1" applyFont="1" applyAlignment="1">
      <alignment horizontal="right" vertical="center" wrapText="1"/>
    </xf>
    <xf numFmtId="0" fontId="9" fillId="3" borderId="0" xfId="3" applyFont="1" applyFill="1" applyBorder="1" applyAlignment="1">
      <alignment horizontal="center" vertical="center" wrapText="1"/>
    </xf>
    <xf numFmtId="0" fontId="9" fillId="4" borderId="7" xfId="3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5" fillId="0" borderId="0" xfId="3" applyFont="1" applyAlignment="1">
      <alignment horizontal="right" vertical="center" wrapText="1"/>
    </xf>
    <xf numFmtId="0" fontId="10" fillId="0" borderId="0" xfId="3" applyFont="1" applyBorder="1" applyAlignment="1">
      <alignment horizontal="center" vertical="center" wrapText="1"/>
    </xf>
    <xf numFmtId="0" fontId="11" fillId="0" borderId="0" xfId="3" applyFont="1" applyAlignment="1">
      <alignment vertical="center" wrapText="1"/>
    </xf>
    <xf numFmtId="0" fontId="9" fillId="0" borderId="0" xfId="3" applyFont="1" applyAlignment="1">
      <alignment horizontal="right" vertical="center" wrapText="1"/>
    </xf>
    <xf numFmtId="4" fontId="18" fillId="2" borderId="8" xfId="0" applyNumberFormat="1" applyFont="1" applyFill="1" applyBorder="1" applyAlignment="1">
      <alignment vertical="center"/>
    </xf>
    <xf numFmtId="0" fontId="20" fillId="0" borderId="0" xfId="1" applyFont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vertical="center"/>
    </xf>
    <xf numFmtId="4" fontId="19" fillId="2" borderId="8" xfId="0" applyNumberFormat="1" applyFont="1" applyFill="1" applyBorder="1" applyAlignment="1">
      <alignment vertical="center"/>
    </xf>
    <xf numFmtId="14" fontId="1" fillId="2" borderId="8" xfId="0" applyNumberFormat="1" applyFont="1" applyFill="1" applyBorder="1" applyAlignment="1">
      <alignment horizontal="center" vertical="center" wrapText="1"/>
    </xf>
    <xf numFmtId="4" fontId="18" fillId="2" borderId="2" xfId="0" applyNumberFormat="1" applyFont="1" applyFill="1" applyBorder="1" applyAlignment="1">
      <alignment vertical="center"/>
    </xf>
    <xf numFmtId="14" fontId="1" fillId="2" borderId="12" xfId="0" applyNumberFormat="1" applyFont="1" applyFill="1" applyBorder="1" applyAlignment="1">
      <alignment horizontal="center" vertical="center" wrapText="1"/>
    </xf>
    <xf numFmtId="4" fontId="18" fillId="2" borderId="12" xfId="0" applyNumberFormat="1" applyFont="1" applyFill="1" applyBorder="1" applyAlignment="1">
      <alignment vertical="center"/>
    </xf>
    <xf numFmtId="4" fontId="19" fillId="2" borderId="13" xfId="0" applyNumberFormat="1" applyFont="1" applyFill="1" applyBorder="1" applyAlignment="1">
      <alignment vertical="center"/>
    </xf>
    <xf numFmtId="4" fontId="19" fillId="2" borderId="15" xfId="0" applyNumberFormat="1" applyFont="1" applyFill="1" applyBorder="1" applyAlignment="1">
      <alignment vertical="center"/>
    </xf>
    <xf numFmtId="4" fontId="18" fillId="2" borderId="17" xfId="0" applyNumberFormat="1" applyFont="1" applyFill="1" applyBorder="1" applyAlignment="1">
      <alignment vertical="center"/>
    </xf>
    <xf numFmtId="4" fontId="19" fillId="2" borderId="18" xfId="0" applyNumberFormat="1" applyFont="1" applyFill="1" applyBorder="1" applyAlignment="1">
      <alignment vertical="center"/>
    </xf>
    <xf numFmtId="14" fontId="1" fillId="5" borderId="12" xfId="0" applyNumberFormat="1" applyFont="1" applyFill="1" applyBorder="1" applyAlignment="1">
      <alignment horizontal="center" vertical="center" wrapText="1"/>
    </xf>
    <xf numFmtId="4" fontId="18" fillId="5" borderId="12" xfId="0" applyNumberFormat="1" applyFont="1" applyFill="1" applyBorder="1" applyAlignment="1">
      <alignment vertical="center"/>
    </xf>
    <xf numFmtId="4" fontId="19" fillId="5" borderId="13" xfId="0" applyNumberFormat="1" applyFont="1" applyFill="1" applyBorder="1" applyAlignment="1">
      <alignment vertical="center"/>
    </xf>
    <xf numFmtId="14" fontId="1" fillId="5" borderId="1" xfId="0" applyNumberFormat="1" applyFont="1" applyFill="1" applyBorder="1" applyAlignment="1">
      <alignment horizontal="center" vertical="center" wrapText="1"/>
    </xf>
    <xf numFmtId="4" fontId="18" fillId="5" borderId="8" xfId="0" applyNumberFormat="1" applyFont="1" applyFill="1" applyBorder="1" applyAlignment="1">
      <alignment vertical="center"/>
    </xf>
    <xf numFmtId="4" fontId="19" fillId="5" borderId="15" xfId="0" applyNumberFormat="1" applyFont="1" applyFill="1" applyBorder="1" applyAlignment="1">
      <alignment vertical="center"/>
    </xf>
    <xf numFmtId="14" fontId="1" fillId="5" borderId="2" xfId="0" applyNumberFormat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vertical="center"/>
    </xf>
    <xf numFmtId="4" fontId="19" fillId="5" borderId="18" xfId="0" applyNumberFormat="1" applyFont="1" applyFill="1" applyBorder="1" applyAlignment="1">
      <alignment vertical="center"/>
    </xf>
    <xf numFmtId="4" fontId="18" fillId="5" borderId="17" xfId="0" applyNumberFormat="1" applyFont="1" applyFill="1" applyBorder="1" applyAlignment="1">
      <alignment vertical="center"/>
    </xf>
    <xf numFmtId="0" fontId="7" fillId="2" borderId="11" xfId="3" applyFont="1" applyFill="1" applyBorder="1" applyAlignment="1">
      <alignment horizontal="center" vertical="center" wrapText="1"/>
    </xf>
    <xf numFmtId="0" fontId="22" fillId="2" borderId="12" xfId="1" applyFont="1" applyFill="1" applyBorder="1" applyAlignment="1">
      <alignment horizontal="center" vertical="center" wrapText="1"/>
    </xf>
    <xf numFmtId="0" fontId="7" fillId="2" borderId="14" xfId="3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7" fillId="2" borderId="16" xfId="3" applyFont="1" applyFill="1" applyBorder="1" applyAlignment="1">
      <alignment horizontal="center" vertical="center" wrapText="1"/>
    </xf>
    <xf numFmtId="0" fontId="22" fillId="2" borderId="2" xfId="1" applyFont="1" applyFill="1" applyBorder="1" applyAlignment="1">
      <alignment horizontal="center" vertical="center" wrapText="1"/>
    </xf>
    <xf numFmtId="0" fontId="7" fillId="5" borderId="11" xfId="3" applyFont="1" applyFill="1" applyBorder="1" applyAlignment="1">
      <alignment horizontal="center" vertical="center" wrapText="1"/>
    </xf>
    <xf numFmtId="0" fontId="22" fillId="5" borderId="12" xfId="1" applyFont="1" applyFill="1" applyBorder="1" applyAlignment="1">
      <alignment horizontal="center" vertical="center" wrapText="1"/>
    </xf>
    <xf numFmtId="0" fontId="7" fillId="5" borderId="14" xfId="3" applyFont="1" applyFill="1" applyBorder="1" applyAlignment="1">
      <alignment horizontal="center" vertical="center" wrapText="1"/>
    </xf>
    <xf numFmtId="0" fontId="22" fillId="5" borderId="1" xfId="1" applyFont="1" applyFill="1" applyBorder="1" applyAlignment="1">
      <alignment horizontal="center" vertical="center" wrapText="1"/>
    </xf>
    <xf numFmtId="0" fontId="7" fillId="5" borderId="16" xfId="3" applyFont="1" applyFill="1" applyBorder="1" applyAlignment="1">
      <alignment horizontal="center" vertical="center" wrapText="1"/>
    </xf>
    <xf numFmtId="0" fontId="22" fillId="5" borderId="2" xfId="1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0" fontId="1" fillId="0" borderId="0" xfId="3" applyFont="1" applyBorder="1" applyAlignment="1">
      <alignment horizontal="center" vertical="center" wrapText="1"/>
    </xf>
    <xf numFmtId="0" fontId="1" fillId="0" borderId="19" xfId="3" applyFont="1" applyBorder="1" applyAlignment="1">
      <alignment horizontal="center" vertical="center" wrapText="1"/>
    </xf>
    <xf numFmtId="0" fontId="10" fillId="0" borderId="20" xfId="3" applyFont="1" applyBorder="1" applyAlignment="1">
      <alignment horizontal="center" vertical="center" wrapText="1"/>
    </xf>
    <xf numFmtId="0" fontId="7" fillId="5" borderId="21" xfId="3" applyFont="1" applyFill="1" applyBorder="1" applyAlignment="1">
      <alignment horizontal="center" vertical="center" wrapText="1"/>
    </xf>
    <xf numFmtId="0" fontId="22" fillId="5" borderId="17" xfId="1" applyFont="1" applyFill="1" applyBorder="1" applyAlignment="1">
      <alignment horizontal="center" vertical="center" wrapText="1"/>
    </xf>
    <xf numFmtId="14" fontId="1" fillId="5" borderId="17" xfId="0" applyNumberFormat="1" applyFont="1" applyFill="1" applyBorder="1" applyAlignment="1">
      <alignment horizontal="center" vertical="center" wrapText="1"/>
    </xf>
    <xf numFmtId="4" fontId="19" fillId="5" borderId="22" xfId="0" applyNumberFormat="1" applyFont="1" applyFill="1" applyBorder="1" applyAlignment="1">
      <alignment vertical="center"/>
    </xf>
    <xf numFmtId="0" fontId="9" fillId="4" borderId="23" xfId="3" applyFont="1" applyFill="1" applyBorder="1" applyAlignment="1">
      <alignment horizontal="center" vertical="center" wrapText="1"/>
    </xf>
    <xf numFmtId="0" fontId="9" fillId="4" borderId="24" xfId="3" applyFont="1" applyFill="1" applyBorder="1" applyAlignment="1">
      <alignment horizontal="center" vertical="center" wrapText="1"/>
    </xf>
    <xf numFmtId="4" fontId="18" fillId="5" borderId="3" xfId="0" applyNumberFormat="1" applyFont="1" applyFill="1" applyBorder="1" applyAlignment="1">
      <alignment vertical="center"/>
    </xf>
    <xf numFmtId="4" fontId="18" fillId="5" borderId="1" xfId="0" applyNumberFormat="1" applyFont="1" applyFill="1" applyBorder="1" applyAlignment="1">
      <alignment vertical="center"/>
    </xf>
    <xf numFmtId="0" fontId="13" fillId="6" borderId="8" xfId="1" applyFont="1" applyFill="1" applyBorder="1" applyAlignment="1">
      <alignment horizontal="center" vertical="center" wrapText="1"/>
    </xf>
    <xf numFmtId="4" fontId="3" fillId="6" borderId="8" xfId="3" applyNumberFormat="1" applyFont="1" applyFill="1" applyBorder="1" applyAlignment="1">
      <alignment horizontal="right" vertical="center" wrapText="1"/>
    </xf>
    <xf numFmtId="4" fontId="19" fillId="6" borderId="1" xfId="0" applyNumberFormat="1" applyFont="1" applyFill="1" applyBorder="1" applyAlignment="1">
      <alignment vertical="center"/>
    </xf>
    <xf numFmtId="164" fontId="15" fillId="2" borderId="4" xfId="3" applyNumberFormat="1" applyFont="1" applyFill="1" applyBorder="1" applyAlignment="1">
      <alignment horizontal="center" vertical="center" wrapText="1"/>
    </xf>
    <xf numFmtId="0" fontId="9" fillId="0" borderId="0" xfId="3" applyFont="1" applyBorder="1" applyAlignment="1">
      <alignment horizontal="right" vertical="center" wrapText="1"/>
    </xf>
    <xf numFmtId="0" fontId="12" fillId="0" borderId="0" xfId="3" applyFont="1" applyBorder="1" applyAlignment="1">
      <alignment horizontal="center" vertical="center" wrapText="1"/>
    </xf>
    <xf numFmtId="0" fontId="13" fillId="6" borderId="9" xfId="1" applyFont="1" applyFill="1" applyBorder="1" applyAlignment="1">
      <alignment horizontal="center" vertical="center" wrapText="1"/>
    </xf>
    <xf numFmtId="0" fontId="13" fillId="6" borderId="10" xfId="1" applyFont="1" applyFill="1" applyBorder="1" applyAlignment="1">
      <alignment horizontal="center" vertical="center" wrapText="1"/>
    </xf>
    <xf numFmtId="164" fontId="15" fillId="2" borderId="5" xfId="3" applyNumberFormat="1" applyFont="1" applyFill="1" applyBorder="1" applyAlignment="1">
      <alignment horizontal="center" vertical="center" wrapText="1"/>
    </xf>
    <xf numFmtId="0" fontId="15" fillId="2" borderId="5" xfId="3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top" wrapText="1"/>
    </xf>
    <xf numFmtId="4" fontId="15" fillId="2" borderId="5" xfId="3" applyNumberFormat="1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07"/>
  <sheetViews>
    <sheetView tabSelected="1" view="pageBreakPreview" topLeftCell="A97" zoomScale="110" zoomScaleNormal="100" zoomScaleSheetLayoutView="110" workbookViewId="0">
      <selection activeCell="G105" sqref="G105"/>
    </sheetView>
  </sheetViews>
  <sheetFormatPr defaultRowHeight="18"/>
  <cols>
    <col min="1" max="1" width="5.875" style="5" customWidth="1"/>
    <col min="2" max="2" width="21.375" style="5" customWidth="1"/>
    <col min="3" max="3" width="20.75" style="5" customWidth="1"/>
    <col min="4" max="4" width="21.625" style="5" customWidth="1"/>
    <col min="5" max="5" width="21.25" style="5" customWidth="1"/>
    <col min="6" max="6" width="2.375" style="5" customWidth="1"/>
    <col min="7" max="7" width="20.625" style="7" customWidth="1"/>
    <col min="8" max="8" width="3" style="5" customWidth="1"/>
    <col min="9" max="9" width="20.625" style="6" customWidth="1"/>
    <col min="10" max="10" width="1.625" style="5" customWidth="1"/>
    <col min="11" max="11" width="26.125" style="5" customWidth="1"/>
    <col min="12" max="16384" width="9" style="5"/>
  </cols>
  <sheetData>
    <row r="1" spans="1:11" ht="22.5" customHeight="1">
      <c r="A1" s="65"/>
      <c r="B1" s="65"/>
      <c r="C1" s="65"/>
      <c r="D1" s="80" t="s">
        <v>109</v>
      </c>
      <c r="E1" s="80"/>
      <c r="F1" s="25"/>
    </row>
    <row r="2" spans="1:11" ht="30.75" customHeight="1">
      <c r="A2" s="81" t="s">
        <v>108</v>
      </c>
      <c r="B2" s="81"/>
      <c r="C2" s="81"/>
      <c r="D2" s="81"/>
      <c r="E2" s="81"/>
      <c r="F2" s="24"/>
    </row>
    <row r="3" spans="1:11" ht="9" customHeight="1">
      <c r="A3" s="66"/>
      <c r="B3" s="66"/>
      <c r="C3" s="66"/>
      <c r="D3" s="66"/>
      <c r="E3" s="66"/>
    </row>
    <row r="4" spans="1:11" s="21" customFormat="1" ht="39" customHeight="1" thickBot="1">
      <c r="A4" s="67" t="s">
        <v>8</v>
      </c>
      <c r="B4" s="67" t="s">
        <v>7</v>
      </c>
      <c r="C4" s="67" t="s">
        <v>6</v>
      </c>
      <c r="D4" s="67" t="s">
        <v>5</v>
      </c>
      <c r="E4" s="67" t="s">
        <v>29</v>
      </c>
      <c r="F4" s="23"/>
      <c r="G4" s="22"/>
      <c r="I4" s="6"/>
    </row>
    <row r="5" spans="1:11" s="16" customFormat="1" ht="16.5" customHeight="1" thickTop="1" thickBot="1">
      <c r="A5" s="72">
        <v>1</v>
      </c>
      <c r="B5" s="20">
        <v>2</v>
      </c>
      <c r="C5" s="20">
        <v>3</v>
      </c>
      <c r="D5" s="20">
        <v>4</v>
      </c>
      <c r="E5" s="73">
        <v>5</v>
      </c>
      <c r="F5" s="19"/>
      <c r="G5" s="18">
        <v>500000</v>
      </c>
      <c r="I5" s="17"/>
    </row>
    <row r="6" spans="1:11" s="13" customFormat="1" ht="19.5" customHeight="1" thickTop="1" thickBot="1">
      <c r="A6" s="68" t="s">
        <v>4</v>
      </c>
      <c r="B6" s="69" t="s">
        <v>3</v>
      </c>
      <c r="C6" s="70">
        <v>42947</v>
      </c>
      <c r="D6" s="49">
        <v>10000</v>
      </c>
      <c r="E6" s="71">
        <v>490000</v>
      </c>
      <c r="F6" s="14"/>
      <c r="G6" s="15">
        <f>SUM(G5-D6)</f>
        <v>490000</v>
      </c>
      <c r="I6" s="79">
        <f>SUM(D6)</f>
        <v>10000</v>
      </c>
      <c r="K6" s="9"/>
    </row>
    <row r="7" spans="1:11" s="13" customFormat="1" ht="21.75" customHeight="1">
      <c r="A7" s="50" t="s">
        <v>104</v>
      </c>
      <c r="B7" s="51" t="s">
        <v>3</v>
      </c>
      <c r="C7" s="34">
        <v>43982</v>
      </c>
      <c r="D7" s="35">
        <v>5000</v>
      </c>
      <c r="E7" s="36">
        <f>SUM(E6-D7)</f>
        <v>485000</v>
      </c>
      <c r="F7" s="14"/>
      <c r="G7" s="15">
        <f t="shared" ref="G7:G70" si="0">SUM(G6-D7)</f>
        <v>485000</v>
      </c>
      <c r="I7" s="84">
        <f>SUM(D7:D14)</f>
        <v>40000</v>
      </c>
      <c r="K7" s="9"/>
    </row>
    <row r="8" spans="1:11" s="13" customFormat="1" ht="21.75" customHeight="1">
      <c r="A8" s="52" t="s">
        <v>105</v>
      </c>
      <c r="B8" s="53" t="s">
        <v>3</v>
      </c>
      <c r="C8" s="28">
        <v>44012</v>
      </c>
      <c r="D8" s="26">
        <v>5000</v>
      </c>
      <c r="E8" s="37">
        <f t="shared" ref="E8:E71" si="1">SUM(E7-D8)</f>
        <v>480000</v>
      </c>
      <c r="F8" s="14"/>
      <c r="G8" s="15">
        <f t="shared" si="0"/>
        <v>480000</v>
      </c>
      <c r="I8" s="85"/>
      <c r="K8" s="9"/>
    </row>
    <row r="9" spans="1:11" s="13" customFormat="1" ht="21.75" customHeight="1">
      <c r="A9" s="52" t="s">
        <v>106</v>
      </c>
      <c r="B9" s="53" t="s">
        <v>3</v>
      </c>
      <c r="C9" s="28">
        <v>44043</v>
      </c>
      <c r="D9" s="26">
        <v>5000</v>
      </c>
      <c r="E9" s="37">
        <f t="shared" si="1"/>
        <v>475000</v>
      </c>
      <c r="F9" s="14"/>
      <c r="G9" s="15">
        <f t="shared" si="0"/>
        <v>475000</v>
      </c>
      <c r="I9" s="85"/>
      <c r="K9" s="9"/>
    </row>
    <row r="10" spans="1:11" s="13" customFormat="1" ht="21.75" customHeight="1">
      <c r="A10" s="52" t="s">
        <v>107</v>
      </c>
      <c r="B10" s="53" t="s">
        <v>3</v>
      </c>
      <c r="C10" s="28">
        <v>44074</v>
      </c>
      <c r="D10" s="26">
        <v>5000</v>
      </c>
      <c r="E10" s="37">
        <f t="shared" si="1"/>
        <v>470000</v>
      </c>
      <c r="F10" s="14"/>
      <c r="G10" s="15">
        <f t="shared" si="0"/>
        <v>470000</v>
      </c>
      <c r="I10" s="85"/>
      <c r="K10" s="9"/>
    </row>
    <row r="11" spans="1:11" s="13" customFormat="1" ht="21.75" customHeight="1">
      <c r="A11" s="52" t="s">
        <v>9</v>
      </c>
      <c r="B11" s="53" t="s">
        <v>3</v>
      </c>
      <c r="C11" s="28">
        <v>44104</v>
      </c>
      <c r="D11" s="26">
        <v>5000</v>
      </c>
      <c r="E11" s="37">
        <f t="shared" si="1"/>
        <v>465000</v>
      </c>
      <c r="F11" s="14"/>
      <c r="G11" s="15">
        <f t="shared" si="0"/>
        <v>465000</v>
      </c>
      <c r="I11" s="85"/>
      <c r="K11" s="9"/>
    </row>
    <row r="12" spans="1:11" s="13" customFormat="1" ht="21.75" customHeight="1">
      <c r="A12" s="52" t="s">
        <v>10</v>
      </c>
      <c r="B12" s="53" t="s">
        <v>3</v>
      </c>
      <c r="C12" s="28">
        <v>44135</v>
      </c>
      <c r="D12" s="26">
        <v>5000</v>
      </c>
      <c r="E12" s="37">
        <f t="shared" si="1"/>
        <v>460000</v>
      </c>
      <c r="F12" s="14"/>
      <c r="G12" s="15">
        <f t="shared" si="0"/>
        <v>460000</v>
      </c>
      <c r="I12" s="85"/>
      <c r="K12" s="9"/>
    </row>
    <row r="13" spans="1:11" s="13" customFormat="1" ht="21.75" customHeight="1">
      <c r="A13" s="52" t="s">
        <v>11</v>
      </c>
      <c r="B13" s="53" t="s">
        <v>3</v>
      </c>
      <c r="C13" s="28">
        <v>44165</v>
      </c>
      <c r="D13" s="26">
        <v>5000</v>
      </c>
      <c r="E13" s="37">
        <f t="shared" si="1"/>
        <v>455000</v>
      </c>
      <c r="F13" s="14"/>
      <c r="G13" s="15">
        <f t="shared" si="0"/>
        <v>455000</v>
      </c>
      <c r="I13" s="85"/>
      <c r="K13" s="9"/>
    </row>
    <row r="14" spans="1:11" s="13" customFormat="1" ht="21.75" customHeight="1" thickBot="1">
      <c r="A14" s="54" t="s">
        <v>12</v>
      </c>
      <c r="B14" s="55" t="s">
        <v>3</v>
      </c>
      <c r="C14" s="29">
        <v>44196</v>
      </c>
      <c r="D14" s="38">
        <v>5000</v>
      </c>
      <c r="E14" s="39">
        <f t="shared" si="1"/>
        <v>450000</v>
      </c>
      <c r="F14" s="14"/>
      <c r="G14" s="15">
        <f t="shared" si="0"/>
        <v>450000</v>
      </c>
      <c r="I14" s="85"/>
      <c r="K14" s="9"/>
    </row>
    <row r="15" spans="1:11" s="13" customFormat="1" ht="21.75" customHeight="1">
      <c r="A15" s="56" t="s">
        <v>13</v>
      </c>
      <c r="B15" s="57" t="s">
        <v>3</v>
      </c>
      <c r="C15" s="40">
        <v>44227</v>
      </c>
      <c r="D15" s="41">
        <v>5000</v>
      </c>
      <c r="E15" s="42">
        <f t="shared" si="1"/>
        <v>445000</v>
      </c>
      <c r="F15" s="14"/>
      <c r="G15" s="15">
        <f t="shared" si="0"/>
        <v>445000</v>
      </c>
      <c r="I15" s="84">
        <f>SUM(D15:D26)</f>
        <v>60000</v>
      </c>
      <c r="K15" s="9"/>
    </row>
    <row r="16" spans="1:11" s="13" customFormat="1" ht="21.75" customHeight="1">
      <c r="A16" s="58" t="s">
        <v>14</v>
      </c>
      <c r="B16" s="59" t="s">
        <v>3</v>
      </c>
      <c r="C16" s="43">
        <v>44255</v>
      </c>
      <c r="D16" s="44">
        <v>5000</v>
      </c>
      <c r="E16" s="45">
        <f t="shared" si="1"/>
        <v>440000</v>
      </c>
      <c r="F16" s="14"/>
      <c r="G16" s="15">
        <f t="shared" si="0"/>
        <v>440000</v>
      </c>
      <c r="I16" s="85"/>
      <c r="K16" s="9"/>
    </row>
    <row r="17" spans="1:11" s="13" customFormat="1" ht="21.75" customHeight="1">
      <c r="A17" s="58" t="s">
        <v>15</v>
      </c>
      <c r="B17" s="59" t="s">
        <v>3</v>
      </c>
      <c r="C17" s="43">
        <v>44286</v>
      </c>
      <c r="D17" s="44">
        <v>5000</v>
      </c>
      <c r="E17" s="45">
        <f t="shared" si="1"/>
        <v>435000</v>
      </c>
      <c r="F17" s="14"/>
      <c r="G17" s="15">
        <f t="shared" si="0"/>
        <v>435000</v>
      </c>
      <c r="I17" s="85"/>
      <c r="K17" s="9"/>
    </row>
    <row r="18" spans="1:11" s="13" customFormat="1" ht="21.75" customHeight="1">
      <c r="A18" s="58" t="s">
        <v>16</v>
      </c>
      <c r="B18" s="59" t="s">
        <v>3</v>
      </c>
      <c r="C18" s="43">
        <v>44316</v>
      </c>
      <c r="D18" s="44">
        <v>5000</v>
      </c>
      <c r="E18" s="45">
        <f t="shared" si="1"/>
        <v>430000</v>
      </c>
      <c r="F18" s="14"/>
      <c r="G18" s="15">
        <f t="shared" si="0"/>
        <v>430000</v>
      </c>
      <c r="I18" s="85"/>
      <c r="K18" s="9"/>
    </row>
    <row r="19" spans="1:11" s="13" customFormat="1" ht="21.75" customHeight="1">
      <c r="A19" s="58" t="s">
        <v>17</v>
      </c>
      <c r="B19" s="59" t="s">
        <v>3</v>
      </c>
      <c r="C19" s="43">
        <v>44347</v>
      </c>
      <c r="D19" s="44">
        <v>5000</v>
      </c>
      <c r="E19" s="45">
        <f t="shared" si="1"/>
        <v>425000</v>
      </c>
      <c r="F19" s="14"/>
      <c r="G19" s="15">
        <f t="shared" si="0"/>
        <v>425000</v>
      </c>
      <c r="I19" s="85"/>
      <c r="K19" s="9"/>
    </row>
    <row r="20" spans="1:11" s="13" customFormat="1" ht="21.75" customHeight="1">
      <c r="A20" s="58" t="s">
        <v>18</v>
      </c>
      <c r="B20" s="59" t="s">
        <v>3</v>
      </c>
      <c r="C20" s="43">
        <v>44377</v>
      </c>
      <c r="D20" s="44">
        <v>5000</v>
      </c>
      <c r="E20" s="45">
        <f t="shared" si="1"/>
        <v>420000</v>
      </c>
      <c r="F20" s="14"/>
      <c r="G20" s="15">
        <f t="shared" si="0"/>
        <v>420000</v>
      </c>
      <c r="I20" s="85"/>
      <c r="K20" s="9"/>
    </row>
    <row r="21" spans="1:11" s="13" customFormat="1" ht="21.75" customHeight="1">
      <c r="A21" s="58" t="s">
        <v>19</v>
      </c>
      <c r="B21" s="59" t="s">
        <v>3</v>
      </c>
      <c r="C21" s="43">
        <v>44408</v>
      </c>
      <c r="D21" s="44">
        <v>5000</v>
      </c>
      <c r="E21" s="45">
        <f t="shared" si="1"/>
        <v>415000</v>
      </c>
      <c r="F21" s="14"/>
      <c r="G21" s="15">
        <f t="shared" si="0"/>
        <v>415000</v>
      </c>
      <c r="I21" s="85"/>
      <c r="K21" s="9"/>
    </row>
    <row r="22" spans="1:11" s="13" customFormat="1" ht="21.75" customHeight="1">
      <c r="A22" s="58" t="s">
        <v>20</v>
      </c>
      <c r="B22" s="59" t="s">
        <v>3</v>
      </c>
      <c r="C22" s="43">
        <v>44439</v>
      </c>
      <c r="D22" s="44">
        <v>5000</v>
      </c>
      <c r="E22" s="45">
        <f t="shared" si="1"/>
        <v>410000</v>
      </c>
      <c r="F22" s="14"/>
      <c r="G22" s="15">
        <f t="shared" si="0"/>
        <v>410000</v>
      </c>
      <c r="I22" s="85"/>
      <c r="K22" s="9"/>
    </row>
    <row r="23" spans="1:11" s="13" customFormat="1" ht="21.75" customHeight="1">
      <c r="A23" s="58" t="s">
        <v>21</v>
      </c>
      <c r="B23" s="59" t="s">
        <v>3</v>
      </c>
      <c r="C23" s="43">
        <v>44469</v>
      </c>
      <c r="D23" s="44">
        <v>5000</v>
      </c>
      <c r="E23" s="45">
        <f t="shared" si="1"/>
        <v>405000</v>
      </c>
      <c r="F23" s="14"/>
      <c r="G23" s="15">
        <f t="shared" si="0"/>
        <v>405000</v>
      </c>
      <c r="I23" s="85"/>
      <c r="K23" s="9"/>
    </row>
    <row r="24" spans="1:11" s="13" customFormat="1" ht="21.75" customHeight="1">
      <c r="A24" s="58" t="s">
        <v>22</v>
      </c>
      <c r="B24" s="59" t="s">
        <v>3</v>
      </c>
      <c r="C24" s="43">
        <v>44500</v>
      </c>
      <c r="D24" s="44">
        <v>5000</v>
      </c>
      <c r="E24" s="45">
        <f t="shared" si="1"/>
        <v>400000</v>
      </c>
      <c r="F24" s="14"/>
      <c r="G24" s="15">
        <f t="shared" si="0"/>
        <v>400000</v>
      </c>
      <c r="I24" s="85"/>
      <c r="K24" s="9"/>
    </row>
    <row r="25" spans="1:11" s="13" customFormat="1" ht="21.75" customHeight="1">
      <c r="A25" s="58" t="s">
        <v>23</v>
      </c>
      <c r="B25" s="59" t="s">
        <v>3</v>
      </c>
      <c r="C25" s="43">
        <v>44530</v>
      </c>
      <c r="D25" s="44">
        <v>5000</v>
      </c>
      <c r="E25" s="45">
        <f t="shared" si="1"/>
        <v>395000</v>
      </c>
      <c r="F25" s="14"/>
      <c r="G25" s="15">
        <f t="shared" si="0"/>
        <v>395000</v>
      </c>
      <c r="I25" s="85"/>
      <c r="K25" s="9"/>
    </row>
    <row r="26" spans="1:11" s="13" customFormat="1" ht="21.75" customHeight="1" thickBot="1">
      <c r="A26" s="60" t="s">
        <v>24</v>
      </c>
      <c r="B26" s="61" t="s">
        <v>3</v>
      </c>
      <c r="C26" s="46">
        <v>44561</v>
      </c>
      <c r="D26" s="47">
        <v>5000</v>
      </c>
      <c r="E26" s="48">
        <f t="shared" si="1"/>
        <v>390000</v>
      </c>
      <c r="F26" s="14"/>
      <c r="G26" s="15">
        <f t="shared" si="0"/>
        <v>390000</v>
      </c>
      <c r="I26" s="85"/>
      <c r="K26" s="9"/>
    </row>
    <row r="27" spans="1:11" s="13" customFormat="1" ht="21.75" customHeight="1">
      <c r="A27" s="50" t="s">
        <v>25</v>
      </c>
      <c r="B27" s="51" t="s">
        <v>3</v>
      </c>
      <c r="C27" s="34">
        <v>44592</v>
      </c>
      <c r="D27" s="35">
        <v>5000</v>
      </c>
      <c r="E27" s="36">
        <f t="shared" si="1"/>
        <v>385000</v>
      </c>
      <c r="F27" s="14"/>
      <c r="G27" s="15">
        <f t="shared" si="0"/>
        <v>385000</v>
      </c>
      <c r="I27" s="84">
        <f>SUM(D27:D38)</f>
        <v>60000</v>
      </c>
      <c r="K27" s="9"/>
    </row>
    <row r="28" spans="1:11" s="13" customFormat="1" ht="21.75" customHeight="1">
      <c r="A28" s="52" t="s">
        <v>26</v>
      </c>
      <c r="B28" s="53" t="s">
        <v>3</v>
      </c>
      <c r="C28" s="28">
        <v>44620</v>
      </c>
      <c r="D28" s="26">
        <v>5000</v>
      </c>
      <c r="E28" s="37">
        <f t="shared" si="1"/>
        <v>380000</v>
      </c>
      <c r="F28" s="14"/>
      <c r="G28" s="15">
        <f t="shared" si="0"/>
        <v>380000</v>
      </c>
      <c r="I28" s="85"/>
      <c r="K28" s="9"/>
    </row>
    <row r="29" spans="1:11" s="13" customFormat="1" ht="21.75" customHeight="1">
      <c r="A29" s="52" t="s">
        <v>27</v>
      </c>
      <c r="B29" s="53" t="s">
        <v>3</v>
      </c>
      <c r="C29" s="28">
        <v>44651</v>
      </c>
      <c r="D29" s="26">
        <v>5000</v>
      </c>
      <c r="E29" s="37">
        <f t="shared" si="1"/>
        <v>375000</v>
      </c>
      <c r="F29" s="14"/>
      <c r="G29" s="15">
        <f t="shared" si="0"/>
        <v>375000</v>
      </c>
      <c r="I29" s="85"/>
      <c r="K29" s="9"/>
    </row>
    <row r="30" spans="1:11" s="13" customFormat="1" ht="21.75" customHeight="1">
      <c r="A30" s="52" t="s">
        <v>28</v>
      </c>
      <c r="B30" s="53" t="s">
        <v>3</v>
      </c>
      <c r="C30" s="28">
        <v>44681</v>
      </c>
      <c r="D30" s="26">
        <v>5000</v>
      </c>
      <c r="E30" s="37">
        <f t="shared" si="1"/>
        <v>370000</v>
      </c>
      <c r="F30" s="14"/>
      <c r="G30" s="15">
        <f t="shared" si="0"/>
        <v>370000</v>
      </c>
      <c r="I30" s="85"/>
      <c r="K30" s="9"/>
    </row>
    <row r="31" spans="1:11" s="13" customFormat="1" ht="21.75" customHeight="1">
      <c r="A31" s="52" t="s">
        <v>30</v>
      </c>
      <c r="B31" s="53" t="s">
        <v>3</v>
      </c>
      <c r="C31" s="28">
        <v>44712</v>
      </c>
      <c r="D31" s="26">
        <v>5000</v>
      </c>
      <c r="E31" s="37">
        <f t="shared" si="1"/>
        <v>365000</v>
      </c>
      <c r="F31" s="14"/>
      <c r="G31" s="15">
        <f t="shared" si="0"/>
        <v>365000</v>
      </c>
      <c r="I31" s="85"/>
      <c r="K31" s="9"/>
    </row>
    <row r="32" spans="1:11" s="13" customFormat="1" ht="21.75" customHeight="1">
      <c r="A32" s="52" t="s">
        <v>31</v>
      </c>
      <c r="B32" s="53" t="s">
        <v>3</v>
      </c>
      <c r="C32" s="28">
        <v>44742</v>
      </c>
      <c r="D32" s="26">
        <v>5000</v>
      </c>
      <c r="E32" s="37">
        <f t="shared" si="1"/>
        <v>360000</v>
      </c>
      <c r="F32" s="14"/>
      <c r="G32" s="15">
        <f t="shared" si="0"/>
        <v>360000</v>
      </c>
      <c r="I32" s="85"/>
      <c r="K32" s="9"/>
    </row>
    <row r="33" spans="1:11" s="13" customFormat="1" ht="21.75" customHeight="1">
      <c r="A33" s="52" t="s">
        <v>32</v>
      </c>
      <c r="B33" s="53" t="s">
        <v>3</v>
      </c>
      <c r="C33" s="28">
        <v>44773</v>
      </c>
      <c r="D33" s="26">
        <v>5000</v>
      </c>
      <c r="E33" s="37">
        <f t="shared" si="1"/>
        <v>355000</v>
      </c>
      <c r="F33" s="14"/>
      <c r="G33" s="15">
        <f t="shared" si="0"/>
        <v>355000</v>
      </c>
      <c r="I33" s="85"/>
      <c r="K33" s="9"/>
    </row>
    <row r="34" spans="1:11" s="13" customFormat="1" ht="21.75" customHeight="1">
      <c r="A34" s="52" t="s">
        <v>33</v>
      </c>
      <c r="B34" s="53" t="s">
        <v>3</v>
      </c>
      <c r="C34" s="28">
        <v>44804</v>
      </c>
      <c r="D34" s="26">
        <v>5000</v>
      </c>
      <c r="E34" s="37">
        <f t="shared" si="1"/>
        <v>350000</v>
      </c>
      <c r="F34" s="14"/>
      <c r="G34" s="15">
        <f t="shared" si="0"/>
        <v>350000</v>
      </c>
      <c r="I34" s="85"/>
      <c r="K34" s="9"/>
    </row>
    <row r="35" spans="1:11" s="13" customFormat="1" ht="21.75" customHeight="1">
      <c r="A35" s="52" t="s">
        <v>34</v>
      </c>
      <c r="B35" s="53" t="s">
        <v>3</v>
      </c>
      <c r="C35" s="28">
        <v>44834</v>
      </c>
      <c r="D35" s="26">
        <v>5000</v>
      </c>
      <c r="E35" s="37">
        <f t="shared" si="1"/>
        <v>345000</v>
      </c>
      <c r="F35" s="14"/>
      <c r="G35" s="15">
        <f t="shared" si="0"/>
        <v>345000</v>
      </c>
      <c r="I35" s="85"/>
      <c r="K35" s="9"/>
    </row>
    <row r="36" spans="1:11" s="13" customFormat="1" ht="21.75" customHeight="1">
      <c r="A36" s="52" t="s">
        <v>35</v>
      </c>
      <c r="B36" s="53" t="s">
        <v>3</v>
      </c>
      <c r="C36" s="28">
        <v>44865</v>
      </c>
      <c r="D36" s="26">
        <v>5000</v>
      </c>
      <c r="E36" s="37">
        <f t="shared" si="1"/>
        <v>340000</v>
      </c>
      <c r="F36" s="14"/>
      <c r="G36" s="15">
        <f t="shared" si="0"/>
        <v>340000</v>
      </c>
      <c r="I36" s="85"/>
      <c r="K36" s="9"/>
    </row>
    <row r="37" spans="1:11" s="13" customFormat="1" ht="21.75" customHeight="1">
      <c r="A37" s="52" t="s">
        <v>36</v>
      </c>
      <c r="B37" s="53" t="s">
        <v>3</v>
      </c>
      <c r="C37" s="28">
        <v>44895</v>
      </c>
      <c r="D37" s="26">
        <v>5000</v>
      </c>
      <c r="E37" s="37">
        <f t="shared" si="1"/>
        <v>335000</v>
      </c>
      <c r="F37" s="14"/>
      <c r="G37" s="15">
        <f t="shared" si="0"/>
        <v>335000</v>
      </c>
      <c r="I37" s="85"/>
      <c r="K37" s="9"/>
    </row>
    <row r="38" spans="1:11" s="13" customFormat="1" ht="21.75" customHeight="1" thickBot="1">
      <c r="A38" s="54" t="s">
        <v>37</v>
      </c>
      <c r="B38" s="55" t="s">
        <v>3</v>
      </c>
      <c r="C38" s="29">
        <v>44926</v>
      </c>
      <c r="D38" s="33">
        <v>5000</v>
      </c>
      <c r="E38" s="39">
        <f t="shared" si="1"/>
        <v>330000</v>
      </c>
      <c r="F38" s="14"/>
      <c r="G38" s="15">
        <f t="shared" si="0"/>
        <v>330000</v>
      </c>
      <c r="I38" s="85"/>
      <c r="K38" s="9"/>
    </row>
    <row r="39" spans="1:11" s="13" customFormat="1" ht="21.75" customHeight="1">
      <c r="A39" s="56" t="s">
        <v>38</v>
      </c>
      <c r="B39" s="57" t="s">
        <v>3</v>
      </c>
      <c r="C39" s="40">
        <v>44957</v>
      </c>
      <c r="D39" s="41">
        <v>5000</v>
      </c>
      <c r="E39" s="42">
        <f t="shared" si="1"/>
        <v>325000</v>
      </c>
      <c r="F39" s="14"/>
      <c r="G39" s="15">
        <f t="shared" si="0"/>
        <v>325000</v>
      </c>
      <c r="I39" s="87">
        <f>SUM(D39:D50)</f>
        <v>60000</v>
      </c>
      <c r="K39" s="9"/>
    </row>
    <row r="40" spans="1:11" s="13" customFormat="1" ht="21.75" customHeight="1">
      <c r="A40" s="58" t="s">
        <v>39</v>
      </c>
      <c r="B40" s="59" t="s">
        <v>3</v>
      </c>
      <c r="C40" s="43">
        <v>44985</v>
      </c>
      <c r="D40" s="44">
        <v>5000</v>
      </c>
      <c r="E40" s="45">
        <f t="shared" si="1"/>
        <v>320000</v>
      </c>
      <c r="F40" s="14"/>
      <c r="G40" s="15">
        <f t="shared" si="0"/>
        <v>320000</v>
      </c>
      <c r="I40" s="87"/>
      <c r="K40" s="9"/>
    </row>
    <row r="41" spans="1:11" s="13" customFormat="1" ht="21.75" customHeight="1">
      <c r="A41" s="58" t="s">
        <v>40</v>
      </c>
      <c r="B41" s="59" t="s">
        <v>3</v>
      </c>
      <c r="C41" s="43">
        <v>45016</v>
      </c>
      <c r="D41" s="44">
        <v>5000</v>
      </c>
      <c r="E41" s="45">
        <f t="shared" si="1"/>
        <v>315000</v>
      </c>
      <c r="F41" s="14"/>
      <c r="G41" s="15">
        <f t="shared" si="0"/>
        <v>315000</v>
      </c>
      <c r="I41" s="87"/>
      <c r="K41" s="9"/>
    </row>
    <row r="42" spans="1:11" s="13" customFormat="1" ht="21.75" customHeight="1">
      <c r="A42" s="58" t="s">
        <v>41</v>
      </c>
      <c r="B42" s="59" t="s">
        <v>3</v>
      </c>
      <c r="C42" s="43">
        <v>45046</v>
      </c>
      <c r="D42" s="44">
        <v>5000</v>
      </c>
      <c r="E42" s="45">
        <f t="shared" si="1"/>
        <v>310000</v>
      </c>
      <c r="F42" s="14"/>
      <c r="G42" s="15">
        <f t="shared" si="0"/>
        <v>310000</v>
      </c>
      <c r="I42" s="87"/>
      <c r="K42" s="9"/>
    </row>
    <row r="43" spans="1:11" s="13" customFormat="1" ht="21.75" customHeight="1">
      <c r="A43" s="58" t="s">
        <v>42</v>
      </c>
      <c r="B43" s="59" t="s">
        <v>3</v>
      </c>
      <c r="C43" s="43">
        <v>45077</v>
      </c>
      <c r="D43" s="44">
        <v>5000</v>
      </c>
      <c r="E43" s="45">
        <f t="shared" si="1"/>
        <v>305000</v>
      </c>
      <c r="F43" s="14"/>
      <c r="G43" s="15">
        <f t="shared" si="0"/>
        <v>305000</v>
      </c>
      <c r="I43" s="87"/>
      <c r="K43" s="9"/>
    </row>
    <row r="44" spans="1:11" s="13" customFormat="1" ht="21.75" customHeight="1">
      <c r="A44" s="58" t="s">
        <v>43</v>
      </c>
      <c r="B44" s="59" t="s">
        <v>3</v>
      </c>
      <c r="C44" s="43">
        <v>45107</v>
      </c>
      <c r="D44" s="44">
        <v>5000</v>
      </c>
      <c r="E44" s="45">
        <f t="shared" si="1"/>
        <v>300000</v>
      </c>
      <c r="F44" s="14"/>
      <c r="G44" s="15">
        <f t="shared" si="0"/>
        <v>300000</v>
      </c>
      <c r="I44" s="87"/>
      <c r="K44" s="9"/>
    </row>
    <row r="45" spans="1:11" s="13" customFormat="1" ht="21.75" customHeight="1">
      <c r="A45" s="58" t="s">
        <v>44</v>
      </c>
      <c r="B45" s="59" t="s">
        <v>3</v>
      </c>
      <c r="C45" s="43">
        <v>45138</v>
      </c>
      <c r="D45" s="44">
        <v>5000</v>
      </c>
      <c r="E45" s="45">
        <f t="shared" si="1"/>
        <v>295000</v>
      </c>
      <c r="F45" s="14"/>
      <c r="G45" s="15">
        <f t="shared" si="0"/>
        <v>295000</v>
      </c>
      <c r="I45" s="87"/>
      <c r="K45" s="9"/>
    </row>
    <row r="46" spans="1:11" s="13" customFormat="1" ht="21.75" customHeight="1">
      <c r="A46" s="58" t="s">
        <v>45</v>
      </c>
      <c r="B46" s="59" t="s">
        <v>3</v>
      </c>
      <c r="C46" s="43">
        <v>45169</v>
      </c>
      <c r="D46" s="74">
        <v>5000</v>
      </c>
      <c r="E46" s="45">
        <f t="shared" si="1"/>
        <v>290000</v>
      </c>
      <c r="F46" s="14"/>
      <c r="G46" s="15">
        <f t="shared" si="0"/>
        <v>290000</v>
      </c>
      <c r="I46" s="87"/>
      <c r="K46" s="9"/>
    </row>
    <row r="47" spans="1:11" s="13" customFormat="1" ht="21.75" customHeight="1">
      <c r="A47" s="58" t="s">
        <v>46</v>
      </c>
      <c r="B47" s="59" t="s">
        <v>3</v>
      </c>
      <c r="C47" s="43">
        <v>45199</v>
      </c>
      <c r="D47" s="75">
        <v>5000</v>
      </c>
      <c r="E47" s="45">
        <f t="shared" si="1"/>
        <v>285000</v>
      </c>
      <c r="F47" s="14"/>
      <c r="G47" s="15">
        <f t="shared" si="0"/>
        <v>285000</v>
      </c>
      <c r="I47" s="87"/>
      <c r="K47" s="9"/>
    </row>
    <row r="48" spans="1:11" s="13" customFormat="1" ht="21.75" customHeight="1">
      <c r="A48" s="58" t="s">
        <v>47</v>
      </c>
      <c r="B48" s="59" t="s">
        <v>3</v>
      </c>
      <c r="C48" s="43">
        <v>45230</v>
      </c>
      <c r="D48" s="44">
        <v>5000</v>
      </c>
      <c r="E48" s="45">
        <f t="shared" si="1"/>
        <v>280000</v>
      </c>
      <c r="F48" s="14"/>
      <c r="G48" s="15">
        <f t="shared" si="0"/>
        <v>280000</v>
      </c>
      <c r="I48" s="87"/>
      <c r="K48" s="9"/>
    </row>
    <row r="49" spans="1:11" s="13" customFormat="1" ht="21.75" customHeight="1">
      <c r="A49" s="58" t="s">
        <v>48</v>
      </c>
      <c r="B49" s="59" t="s">
        <v>3</v>
      </c>
      <c r="C49" s="43">
        <v>45260</v>
      </c>
      <c r="D49" s="44">
        <v>5000</v>
      </c>
      <c r="E49" s="45">
        <f t="shared" si="1"/>
        <v>275000</v>
      </c>
      <c r="F49" s="14"/>
      <c r="G49" s="15">
        <f t="shared" si="0"/>
        <v>275000</v>
      </c>
      <c r="I49" s="87"/>
      <c r="K49" s="9"/>
    </row>
    <row r="50" spans="1:11" s="13" customFormat="1" ht="21.75" customHeight="1" thickBot="1">
      <c r="A50" s="60" t="s">
        <v>49</v>
      </c>
      <c r="B50" s="61" t="s">
        <v>3</v>
      </c>
      <c r="C50" s="46">
        <v>45291</v>
      </c>
      <c r="D50" s="49">
        <v>5000</v>
      </c>
      <c r="E50" s="48">
        <f t="shared" si="1"/>
        <v>270000</v>
      </c>
      <c r="F50" s="14"/>
      <c r="G50" s="15">
        <f t="shared" si="0"/>
        <v>270000</v>
      </c>
      <c r="I50" s="87"/>
      <c r="K50" s="9"/>
    </row>
    <row r="51" spans="1:11" s="13" customFormat="1" ht="21.75" customHeight="1">
      <c r="A51" s="50" t="s">
        <v>50</v>
      </c>
      <c r="B51" s="51" t="s">
        <v>3</v>
      </c>
      <c r="C51" s="34">
        <v>45322</v>
      </c>
      <c r="D51" s="35">
        <v>5000</v>
      </c>
      <c r="E51" s="36">
        <f t="shared" si="1"/>
        <v>265000</v>
      </c>
      <c r="F51" s="14"/>
      <c r="G51" s="15">
        <f t="shared" si="0"/>
        <v>265000</v>
      </c>
      <c r="I51" s="87">
        <f>SUM(D51:D62)</f>
        <v>60000</v>
      </c>
      <c r="K51" s="9"/>
    </row>
    <row r="52" spans="1:11" s="13" customFormat="1" ht="21.75" customHeight="1">
      <c r="A52" s="52" t="s">
        <v>51</v>
      </c>
      <c r="B52" s="53" t="s">
        <v>3</v>
      </c>
      <c r="C52" s="28">
        <v>45351</v>
      </c>
      <c r="D52" s="26">
        <v>5000</v>
      </c>
      <c r="E52" s="37">
        <f t="shared" si="1"/>
        <v>260000</v>
      </c>
      <c r="F52" s="14"/>
      <c r="G52" s="15">
        <f t="shared" si="0"/>
        <v>260000</v>
      </c>
      <c r="I52" s="85"/>
      <c r="K52" s="9"/>
    </row>
    <row r="53" spans="1:11" s="13" customFormat="1" ht="21.75" customHeight="1">
      <c r="A53" s="52" t="s">
        <v>52</v>
      </c>
      <c r="B53" s="53" t="s">
        <v>3</v>
      </c>
      <c r="C53" s="28">
        <v>45382</v>
      </c>
      <c r="D53" s="26">
        <v>5000</v>
      </c>
      <c r="E53" s="37">
        <f t="shared" si="1"/>
        <v>255000</v>
      </c>
      <c r="F53" s="14"/>
      <c r="G53" s="15">
        <f t="shared" si="0"/>
        <v>255000</v>
      </c>
      <c r="I53" s="85"/>
      <c r="K53" s="9"/>
    </row>
    <row r="54" spans="1:11" s="13" customFormat="1" ht="21.75" customHeight="1">
      <c r="A54" s="52" t="s">
        <v>53</v>
      </c>
      <c r="B54" s="53" t="s">
        <v>3</v>
      </c>
      <c r="C54" s="28">
        <v>45412</v>
      </c>
      <c r="D54" s="26">
        <v>5000</v>
      </c>
      <c r="E54" s="37">
        <f t="shared" si="1"/>
        <v>250000</v>
      </c>
      <c r="F54" s="14"/>
      <c r="G54" s="15">
        <f t="shared" si="0"/>
        <v>250000</v>
      </c>
      <c r="I54" s="85"/>
      <c r="K54" s="9"/>
    </row>
    <row r="55" spans="1:11" s="13" customFormat="1" ht="21.75" customHeight="1">
      <c r="A55" s="52" t="s">
        <v>54</v>
      </c>
      <c r="B55" s="53" t="s">
        <v>3</v>
      </c>
      <c r="C55" s="28">
        <v>45443</v>
      </c>
      <c r="D55" s="26">
        <v>5000</v>
      </c>
      <c r="E55" s="37">
        <f t="shared" si="1"/>
        <v>245000</v>
      </c>
      <c r="F55" s="14"/>
      <c r="G55" s="15">
        <f t="shared" si="0"/>
        <v>245000</v>
      </c>
      <c r="I55" s="85"/>
      <c r="K55" s="9"/>
    </row>
    <row r="56" spans="1:11" s="13" customFormat="1" ht="21.75" customHeight="1">
      <c r="A56" s="52" t="s">
        <v>55</v>
      </c>
      <c r="B56" s="53" t="s">
        <v>3</v>
      </c>
      <c r="C56" s="28">
        <v>45473</v>
      </c>
      <c r="D56" s="26">
        <v>5000</v>
      </c>
      <c r="E56" s="37">
        <f t="shared" si="1"/>
        <v>240000</v>
      </c>
      <c r="F56" s="14"/>
      <c r="G56" s="15">
        <f t="shared" si="0"/>
        <v>240000</v>
      </c>
      <c r="I56" s="85"/>
      <c r="K56" s="9"/>
    </row>
    <row r="57" spans="1:11" s="13" customFormat="1" ht="21.75" customHeight="1">
      <c r="A57" s="52" t="s">
        <v>56</v>
      </c>
      <c r="B57" s="53" t="s">
        <v>3</v>
      </c>
      <c r="C57" s="28">
        <v>45504</v>
      </c>
      <c r="D57" s="26">
        <v>5000</v>
      </c>
      <c r="E57" s="37">
        <f t="shared" si="1"/>
        <v>235000</v>
      </c>
      <c r="F57" s="14"/>
      <c r="G57" s="15">
        <f t="shared" si="0"/>
        <v>235000</v>
      </c>
      <c r="I57" s="85"/>
      <c r="K57" s="9"/>
    </row>
    <row r="58" spans="1:11" s="13" customFormat="1" ht="21.75" customHeight="1">
      <c r="A58" s="52" t="s">
        <v>57</v>
      </c>
      <c r="B58" s="53" t="s">
        <v>3</v>
      </c>
      <c r="C58" s="28">
        <v>45535</v>
      </c>
      <c r="D58" s="26">
        <v>5000</v>
      </c>
      <c r="E58" s="37">
        <f t="shared" si="1"/>
        <v>230000</v>
      </c>
      <c r="F58" s="14"/>
      <c r="G58" s="15">
        <f t="shared" si="0"/>
        <v>230000</v>
      </c>
      <c r="I58" s="85"/>
      <c r="K58" s="9"/>
    </row>
    <row r="59" spans="1:11" s="13" customFormat="1" ht="21.75" customHeight="1">
      <c r="A59" s="52" t="s">
        <v>58</v>
      </c>
      <c r="B59" s="53" t="s">
        <v>3</v>
      </c>
      <c r="C59" s="28">
        <v>45565</v>
      </c>
      <c r="D59" s="26">
        <v>5000</v>
      </c>
      <c r="E59" s="37">
        <f t="shared" si="1"/>
        <v>225000</v>
      </c>
      <c r="F59" s="14"/>
      <c r="G59" s="15">
        <f t="shared" si="0"/>
        <v>225000</v>
      </c>
      <c r="I59" s="85"/>
      <c r="K59" s="9"/>
    </row>
    <row r="60" spans="1:11" s="13" customFormat="1" ht="21.75" customHeight="1">
      <c r="A60" s="52" t="s">
        <v>59</v>
      </c>
      <c r="B60" s="53" t="s">
        <v>3</v>
      </c>
      <c r="C60" s="28">
        <v>45596</v>
      </c>
      <c r="D60" s="26">
        <v>5000</v>
      </c>
      <c r="E60" s="37">
        <f t="shared" si="1"/>
        <v>220000</v>
      </c>
      <c r="F60" s="14"/>
      <c r="G60" s="15">
        <f t="shared" si="0"/>
        <v>220000</v>
      </c>
      <c r="I60" s="85"/>
      <c r="K60" s="9"/>
    </row>
    <row r="61" spans="1:11" s="13" customFormat="1" ht="21.75" customHeight="1">
      <c r="A61" s="52" t="s">
        <v>60</v>
      </c>
      <c r="B61" s="53" t="s">
        <v>3</v>
      </c>
      <c r="C61" s="28">
        <v>45626</v>
      </c>
      <c r="D61" s="26">
        <v>5000</v>
      </c>
      <c r="E61" s="37">
        <f t="shared" si="1"/>
        <v>215000</v>
      </c>
      <c r="F61" s="14"/>
      <c r="G61" s="15">
        <f t="shared" si="0"/>
        <v>215000</v>
      </c>
      <c r="I61" s="85"/>
      <c r="K61" s="9"/>
    </row>
    <row r="62" spans="1:11" s="13" customFormat="1" ht="21.75" customHeight="1" thickBot="1">
      <c r="A62" s="54" t="s">
        <v>61</v>
      </c>
      <c r="B62" s="55" t="s">
        <v>3</v>
      </c>
      <c r="C62" s="29">
        <v>45657</v>
      </c>
      <c r="D62" s="33">
        <v>5000</v>
      </c>
      <c r="E62" s="39">
        <f t="shared" si="1"/>
        <v>210000</v>
      </c>
      <c r="F62" s="14"/>
      <c r="G62" s="15">
        <f t="shared" si="0"/>
        <v>210000</v>
      </c>
      <c r="I62" s="85"/>
      <c r="K62" s="9"/>
    </row>
    <row r="63" spans="1:11" s="13" customFormat="1" ht="21.75" customHeight="1">
      <c r="A63" s="56" t="s">
        <v>62</v>
      </c>
      <c r="B63" s="57" t="s">
        <v>3</v>
      </c>
      <c r="C63" s="40">
        <v>45688</v>
      </c>
      <c r="D63" s="41">
        <v>5000</v>
      </c>
      <c r="E63" s="42">
        <f t="shared" si="1"/>
        <v>205000</v>
      </c>
      <c r="F63" s="14"/>
      <c r="G63" s="15">
        <f t="shared" si="0"/>
        <v>205000</v>
      </c>
      <c r="I63" s="87">
        <f>SUM(D63:D74)</f>
        <v>60000</v>
      </c>
      <c r="K63" s="9"/>
    </row>
    <row r="64" spans="1:11" s="13" customFormat="1" ht="21.75" customHeight="1">
      <c r="A64" s="58" t="s">
        <v>63</v>
      </c>
      <c r="B64" s="59" t="s">
        <v>3</v>
      </c>
      <c r="C64" s="43">
        <v>45716</v>
      </c>
      <c r="D64" s="44">
        <v>5000</v>
      </c>
      <c r="E64" s="45">
        <f t="shared" si="1"/>
        <v>200000</v>
      </c>
      <c r="F64" s="14"/>
      <c r="G64" s="15">
        <f t="shared" si="0"/>
        <v>200000</v>
      </c>
      <c r="I64" s="85"/>
      <c r="K64" s="9"/>
    </row>
    <row r="65" spans="1:11" s="13" customFormat="1" ht="21.75" customHeight="1">
      <c r="A65" s="58" t="s">
        <v>64</v>
      </c>
      <c r="B65" s="59" t="s">
        <v>3</v>
      </c>
      <c r="C65" s="43">
        <v>45747</v>
      </c>
      <c r="D65" s="44">
        <v>5000</v>
      </c>
      <c r="E65" s="45">
        <f t="shared" si="1"/>
        <v>195000</v>
      </c>
      <c r="F65" s="14"/>
      <c r="G65" s="15">
        <f t="shared" si="0"/>
        <v>195000</v>
      </c>
      <c r="I65" s="85"/>
      <c r="K65" s="9"/>
    </row>
    <row r="66" spans="1:11" s="13" customFormat="1" ht="21.75" customHeight="1">
      <c r="A66" s="58" t="s">
        <v>65</v>
      </c>
      <c r="B66" s="59" t="s">
        <v>3</v>
      </c>
      <c r="C66" s="43">
        <v>45777</v>
      </c>
      <c r="D66" s="44">
        <v>5000</v>
      </c>
      <c r="E66" s="45">
        <f t="shared" si="1"/>
        <v>190000</v>
      </c>
      <c r="F66" s="14"/>
      <c r="G66" s="15">
        <f t="shared" si="0"/>
        <v>190000</v>
      </c>
      <c r="I66" s="85"/>
      <c r="K66" s="9"/>
    </row>
    <row r="67" spans="1:11" s="13" customFormat="1" ht="21.75" customHeight="1">
      <c r="A67" s="58" t="s">
        <v>66</v>
      </c>
      <c r="B67" s="59" t="s">
        <v>3</v>
      </c>
      <c r="C67" s="43">
        <v>45808</v>
      </c>
      <c r="D67" s="44">
        <v>5000</v>
      </c>
      <c r="E67" s="45">
        <f t="shared" si="1"/>
        <v>185000</v>
      </c>
      <c r="F67" s="14"/>
      <c r="G67" s="15">
        <f t="shared" si="0"/>
        <v>185000</v>
      </c>
      <c r="I67" s="85"/>
      <c r="K67" s="9"/>
    </row>
    <row r="68" spans="1:11" s="13" customFormat="1" ht="21.75" customHeight="1">
      <c r="A68" s="58" t="s">
        <v>67</v>
      </c>
      <c r="B68" s="59" t="s">
        <v>3</v>
      </c>
      <c r="C68" s="43">
        <v>45838</v>
      </c>
      <c r="D68" s="44">
        <v>5000</v>
      </c>
      <c r="E68" s="45">
        <f t="shared" si="1"/>
        <v>180000</v>
      </c>
      <c r="F68" s="14"/>
      <c r="G68" s="15">
        <f t="shared" si="0"/>
        <v>180000</v>
      </c>
      <c r="I68" s="85"/>
      <c r="K68" s="9"/>
    </row>
    <row r="69" spans="1:11" s="13" customFormat="1" ht="21.75" customHeight="1">
      <c r="A69" s="58" t="s">
        <v>68</v>
      </c>
      <c r="B69" s="59" t="s">
        <v>3</v>
      </c>
      <c r="C69" s="43">
        <v>45869</v>
      </c>
      <c r="D69" s="44">
        <v>5000</v>
      </c>
      <c r="E69" s="45">
        <f t="shared" si="1"/>
        <v>175000</v>
      </c>
      <c r="F69" s="14"/>
      <c r="G69" s="15">
        <f t="shared" si="0"/>
        <v>175000</v>
      </c>
      <c r="I69" s="85"/>
      <c r="K69" s="9"/>
    </row>
    <row r="70" spans="1:11" s="13" customFormat="1" ht="21.75" customHeight="1">
      <c r="A70" s="58" t="s">
        <v>69</v>
      </c>
      <c r="B70" s="59" t="s">
        <v>3</v>
      </c>
      <c r="C70" s="43">
        <v>45900</v>
      </c>
      <c r="D70" s="44">
        <v>5000</v>
      </c>
      <c r="E70" s="45">
        <f t="shared" si="1"/>
        <v>170000</v>
      </c>
      <c r="F70" s="14"/>
      <c r="G70" s="15">
        <f t="shared" si="0"/>
        <v>170000</v>
      </c>
      <c r="I70" s="85"/>
      <c r="K70" s="9"/>
    </row>
    <row r="71" spans="1:11" s="13" customFormat="1" ht="21.75" customHeight="1">
      <c r="A71" s="58" t="s">
        <v>70</v>
      </c>
      <c r="B71" s="59" t="s">
        <v>3</v>
      </c>
      <c r="C71" s="43">
        <v>45930</v>
      </c>
      <c r="D71" s="44">
        <v>5000</v>
      </c>
      <c r="E71" s="45">
        <f t="shared" si="1"/>
        <v>165000</v>
      </c>
      <c r="F71" s="14"/>
      <c r="G71" s="15">
        <f t="shared" ref="G71:G104" si="2">SUM(G70-D71)</f>
        <v>165000</v>
      </c>
      <c r="I71" s="85"/>
      <c r="K71" s="9"/>
    </row>
    <row r="72" spans="1:11" s="13" customFormat="1" ht="21.75" customHeight="1">
      <c r="A72" s="58" t="s">
        <v>71</v>
      </c>
      <c r="B72" s="59" t="s">
        <v>3</v>
      </c>
      <c r="C72" s="43">
        <v>45961</v>
      </c>
      <c r="D72" s="44">
        <v>5000</v>
      </c>
      <c r="E72" s="45">
        <f t="shared" ref="E72:E104" si="3">SUM(E71-D72)</f>
        <v>160000</v>
      </c>
      <c r="F72" s="14"/>
      <c r="G72" s="15">
        <f t="shared" si="2"/>
        <v>160000</v>
      </c>
      <c r="I72" s="85"/>
      <c r="K72" s="9"/>
    </row>
    <row r="73" spans="1:11" s="13" customFormat="1" ht="21.75" customHeight="1">
      <c r="A73" s="58" t="s">
        <v>72</v>
      </c>
      <c r="B73" s="59" t="s">
        <v>3</v>
      </c>
      <c r="C73" s="43">
        <v>45991</v>
      </c>
      <c r="D73" s="44">
        <v>5000</v>
      </c>
      <c r="E73" s="45">
        <f t="shared" si="3"/>
        <v>155000</v>
      </c>
      <c r="F73" s="14"/>
      <c r="G73" s="15">
        <f t="shared" si="2"/>
        <v>155000</v>
      </c>
      <c r="I73" s="85"/>
      <c r="K73" s="9"/>
    </row>
    <row r="74" spans="1:11" s="13" customFormat="1" ht="21.75" customHeight="1" thickBot="1">
      <c r="A74" s="60" t="s">
        <v>73</v>
      </c>
      <c r="B74" s="61" t="s">
        <v>3</v>
      </c>
      <c r="C74" s="46">
        <v>46022</v>
      </c>
      <c r="D74" s="47">
        <v>5000</v>
      </c>
      <c r="E74" s="48">
        <f t="shared" si="3"/>
        <v>150000</v>
      </c>
      <c r="F74" s="14"/>
      <c r="G74" s="15">
        <f t="shared" si="2"/>
        <v>150000</v>
      </c>
      <c r="I74" s="85"/>
      <c r="K74" s="9"/>
    </row>
    <row r="75" spans="1:11" s="13" customFormat="1" ht="21.75" customHeight="1">
      <c r="A75" s="50" t="s">
        <v>74</v>
      </c>
      <c r="B75" s="51" t="s">
        <v>3</v>
      </c>
      <c r="C75" s="34">
        <v>46053</v>
      </c>
      <c r="D75" s="35">
        <v>5000</v>
      </c>
      <c r="E75" s="36">
        <f t="shared" si="3"/>
        <v>145000</v>
      </c>
      <c r="F75" s="14"/>
      <c r="G75" s="15">
        <f t="shared" si="2"/>
        <v>145000</v>
      </c>
      <c r="I75" s="87">
        <f>SUM(D75:D86)</f>
        <v>60000</v>
      </c>
      <c r="K75" s="9"/>
    </row>
    <row r="76" spans="1:11" s="13" customFormat="1" ht="21.75" customHeight="1">
      <c r="A76" s="52" t="s">
        <v>75</v>
      </c>
      <c r="B76" s="53" t="s">
        <v>3</v>
      </c>
      <c r="C76" s="28">
        <v>46081</v>
      </c>
      <c r="D76" s="26">
        <v>5000</v>
      </c>
      <c r="E76" s="37">
        <f t="shared" si="3"/>
        <v>140000</v>
      </c>
      <c r="F76" s="14"/>
      <c r="G76" s="15">
        <f t="shared" si="2"/>
        <v>140000</v>
      </c>
      <c r="I76" s="85"/>
      <c r="K76" s="9"/>
    </row>
    <row r="77" spans="1:11" s="13" customFormat="1" ht="21.75" customHeight="1">
      <c r="A77" s="52" t="s">
        <v>76</v>
      </c>
      <c r="B77" s="53" t="s">
        <v>3</v>
      </c>
      <c r="C77" s="28">
        <v>46112</v>
      </c>
      <c r="D77" s="26">
        <v>5000</v>
      </c>
      <c r="E77" s="37">
        <f t="shared" si="3"/>
        <v>135000</v>
      </c>
      <c r="F77" s="14"/>
      <c r="G77" s="15">
        <f t="shared" si="2"/>
        <v>135000</v>
      </c>
      <c r="I77" s="85"/>
      <c r="K77" s="9"/>
    </row>
    <row r="78" spans="1:11" s="13" customFormat="1" ht="21.75" customHeight="1">
      <c r="A78" s="52" t="s">
        <v>77</v>
      </c>
      <c r="B78" s="53" t="s">
        <v>3</v>
      </c>
      <c r="C78" s="28">
        <v>46142</v>
      </c>
      <c r="D78" s="26">
        <v>5000</v>
      </c>
      <c r="E78" s="37">
        <f t="shared" si="3"/>
        <v>130000</v>
      </c>
      <c r="F78" s="14"/>
      <c r="G78" s="15">
        <f t="shared" si="2"/>
        <v>130000</v>
      </c>
      <c r="I78" s="85"/>
      <c r="K78" s="9"/>
    </row>
    <row r="79" spans="1:11" s="13" customFormat="1" ht="21.75" customHeight="1">
      <c r="A79" s="52" t="s">
        <v>78</v>
      </c>
      <c r="B79" s="53" t="s">
        <v>3</v>
      </c>
      <c r="C79" s="28">
        <v>46173</v>
      </c>
      <c r="D79" s="26">
        <v>5000</v>
      </c>
      <c r="E79" s="37">
        <f t="shared" si="3"/>
        <v>125000</v>
      </c>
      <c r="F79" s="14"/>
      <c r="G79" s="15">
        <f t="shared" si="2"/>
        <v>125000</v>
      </c>
      <c r="I79" s="85"/>
      <c r="K79" s="9"/>
    </row>
    <row r="80" spans="1:11" s="13" customFormat="1" ht="21.75" customHeight="1">
      <c r="A80" s="52" t="s">
        <v>79</v>
      </c>
      <c r="B80" s="53" t="s">
        <v>3</v>
      </c>
      <c r="C80" s="28">
        <v>46203</v>
      </c>
      <c r="D80" s="26">
        <v>5000</v>
      </c>
      <c r="E80" s="37">
        <f t="shared" si="3"/>
        <v>120000</v>
      </c>
      <c r="F80" s="14"/>
      <c r="G80" s="15">
        <f t="shared" si="2"/>
        <v>120000</v>
      </c>
      <c r="I80" s="85"/>
      <c r="K80" s="9"/>
    </row>
    <row r="81" spans="1:11" s="13" customFormat="1" ht="21.75" customHeight="1">
      <c r="A81" s="52" t="s">
        <v>80</v>
      </c>
      <c r="B81" s="53" t="s">
        <v>3</v>
      </c>
      <c r="C81" s="28">
        <v>46234</v>
      </c>
      <c r="D81" s="26">
        <v>5000</v>
      </c>
      <c r="E81" s="37">
        <f t="shared" si="3"/>
        <v>115000</v>
      </c>
      <c r="F81" s="14"/>
      <c r="G81" s="15">
        <f t="shared" si="2"/>
        <v>115000</v>
      </c>
      <c r="I81" s="85"/>
      <c r="K81" s="9"/>
    </row>
    <row r="82" spans="1:11" s="13" customFormat="1" ht="21.75" customHeight="1">
      <c r="A82" s="52" t="s">
        <v>81</v>
      </c>
      <c r="B82" s="53" t="s">
        <v>3</v>
      </c>
      <c r="C82" s="28">
        <v>46265</v>
      </c>
      <c r="D82" s="26">
        <v>5000</v>
      </c>
      <c r="E82" s="37">
        <f t="shared" si="3"/>
        <v>110000</v>
      </c>
      <c r="F82" s="14"/>
      <c r="G82" s="15">
        <f t="shared" si="2"/>
        <v>110000</v>
      </c>
      <c r="I82" s="85"/>
      <c r="K82" s="9"/>
    </row>
    <row r="83" spans="1:11" s="13" customFormat="1" ht="21.75" customHeight="1">
      <c r="A83" s="52" t="s">
        <v>82</v>
      </c>
      <c r="B83" s="53" t="s">
        <v>3</v>
      </c>
      <c r="C83" s="28">
        <v>46295</v>
      </c>
      <c r="D83" s="26">
        <v>5000</v>
      </c>
      <c r="E83" s="37">
        <f t="shared" si="3"/>
        <v>105000</v>
      </c>
      <c r="F83" s="14"/>
      <c r="G83" s="15">
        <f t="shared" si="2"/>
        <v>105000</v>
      </c>
      <c r="I83" s="85"/>
      <c r="K83" s="9"/>
    </row>
    <row r="84" spans="1:11" s="13" customFormat="1" ht="21.75" customHeight="1">
      <c r="A84" s="52" t="s">
        <v>83</v>
      </c>
      <c r="B84" s="53" t="s">
        <v>3</v>
      </c>
      <c r="C84" s="28">
        <v>46326</v>
      </c>
      <c r="D84" s="26">
        <v>5000</v>
      </c>
      <c r="E84" s="37">
        <f t="shared" si="3"/>
        <v>100000</v>
      </c>
      <c r="F84" s="14"/>
      <c r="G84" s="15">
        <f t="shared" si="2"/>
        <v>100000</v>
      </c>
      <c r="I84" s="85"/>
      <c r="K84" s="9"/>
    </row>
    <row r="85" spans="1:11" s="13" customFormat="1" ht="21.75" customHeight="1">
      <c r="A85" s="52" t="s">
        <v>84</v>
      </c>
      <c r="B85" s="53" t="s">
        <v>3</v>
      </c>
      <c r="C85" s="28">
        <v>46356</v>
      </c>
      <c r="D85" s="26">
        <v>5000</v>
      </c>
      <c r="E85" s="37">
        <f t="shared" si="3"/>
        <v>95000</v>
      </c>
      <c r="F85" s="14"/>
      <c r="G85" s="15">
        <f t="shared" si="2"/>
        <v>95000</v>
      </c>
      <c r="I85" s="85"/>
      <c r="K85" s="9"/>
    </row>
    <row r="86" spans="1:11" s="13" customFormat="1" ht="21" customHeight="1" thickBot="1">
      <c r="A86" s="54" t="s">
        <v>85</v>
      </c>
      <c r="B86" s="55" t="s">
        <v>3</v>
      </c>
      <c r="C86" s="29">
        <v>46387</v>
      </c>
      <c r="D86" s="33">
        <v>5000</v>
      </c>
      <c r="E86" s="39">
        <f t="shared" si="3"/>
        <v>90000</v>
      </c>
      <c r="F86" s="14"/>
      <c r="G86" s="15">
        <f t="shared" si="2"/>
        <v>90000</v>
      </c>
      <c r="I86" s="85"/>
      <c r="K86" s="9"/>
    </row>
    <row r="87" spans="1:11" s="13" customFormat="1" ht="21.75" customHeight="1">
      <c r="A87" s="56" t="s">
        <v>86</v>
      </c>
      <c r="B87" s="57" t="s">
        <v>3</v>
      </c>
      <c r="C87" s="40">
        <v>46418</v>
      </c>
      <c r="D87" s="41">
        <v>5000</v>
      </c>
      <c r="E87" s="42">
        <f t="shared" si="3"/>
        <v>85000</v>
      </c>
      <c r="F87" s="14"/>
      <c r="G87" s="15">
        <f t="shared" si="2"/>
        <v>85000</v>
      </c>
      <c r="I87" s="87">
        <f>SUM(D87:D98)</f>
        <v>60000</v>
      </c>
      <c r="K87" s="9"/>
    </row>
    <row r="88" spans="1:11" s="13" customFormat="1" ht="21.75" customHeight="1">
      <c r="A88" s="58" t="s">
        <v>87</v>
      </c>
      <c r="B88" s="59" t="s">
        <v>3</v>
      </c>
      <c r="C88" s="43">
        <v>46446</v>
      </c>
      <c r="D88" s="44">
        <v>5000</v>
      </c>
      <c r="E88" s="45">
        <f t="shared" si="3"/>
        <v>80000</v>
      </c>
      <c r="F88" s="14"/>
      <c r="G88" s="15">
        <f t="shared" si="2"/>
        <v>80000</v>
      </c>
      <c r="I88" s="85"/>
      <c r="K88" s="9"/>
    </row>
    <row r="89" spans="1:11" s="13" customFormat="1" ht="21.75" customHeight="1">
      <c r="A89" s="58" t="s">
        <v>88</v>
      </c>
      <c r="B89" s="59" t="s">
        <v>3</v>
      </c>
      <c r="C89" s="43">
        <v>46477</v>
      </c>
      <c r="D89" s="44">
        <v>5000</v>
      </c>
      <c r="E89" s="45">
        <f t="shared" si="3"/>
        <v>75000</v>
      </c>
      <c r="F89" s="14"/>
      <c r="G89" s="15">
        <f t="shared" si="2"/>
        <v>75000</v>
      </c>
      <c r="I89" s="85"/>
      <c r="K89" s="9"/>
    </row>
    <row r="90" spans="1:11" s="13" customFormat="1" ht="21.75" customHeight="1">
      <c r="A90" s="58" t="s">
        <v>89</v>
      </c>
      <c r="B90" s="59" t="s">
        <v>3</v>
      </c>
      <c r="C90" s="43">
        <v>46507</v>
      </c>
      <c r="D90" s="44">
        <v>5000</v>
      </c>
      <c r="E90" s="45">
        <f t="shared" si="3"/>
        <v>70000</v>
      </c>
      <c r="F90" s="14"/>
      <c r="G90" s="15">
        <f t="shared" si="2"/>
        <v>70000</v>
      </c>
      <c r="I90" s="85"/>
      <c r="K90" s="9"/>
    </row>
    <row r="91" spans="1:11" s="13" customFormat="1" ht="21.75" customHeight="1">
      <c r="A91" s="58" t="s">
        <v>90</v>
      </c>
      <c r="B91" s="59" t="s">
        <v>3</v>
      </c>
      <c r="C91" s="43">
        <v>46538</v>
      </c>
      <c r="D91" s="44">
        <v>5000</v>
      </c>
      <c r="E91" s="45">
        <f t="shared" si="3"/>
        <v>65000</v>
      </c>
      <c r="F91" s="14"/>
      <c r="G91" s="15">
        <f t="shared" si="2"/>
        <v>65000</v>
      </c>
      <c r="I91" s="85"/>
      <c r="K91" s="9"/>
    </row>
    <row r="92" spans="1:11" s="13" customFormat="1" ht="21.75" customHeight="1">
      <c r="A92" s="58" t="s">
        <v>91</v>
      </c>
      <c r="B92" s="59" t="s">
        <v>3</v>
      </c>
      <c r="C92" s="43">
        <v>46568</v>
      </c>
      <c r="D92" s="44">
        <v>5000</v>
      </c>
      <c r="E92" s="45">
        <f t="shared" si="3"/>
        <v>60000</v>
      </c>
      <c r="F92" s="14"/>
      <c r="G92" s="15">
        <f t="shared" si="2"/>
        <v>60000</v>
      </c>
      <c r="I92" s="85"/>
      <c r="K92" s="9"/>
    </row>
    <row r="93" spans="1:11" s="13" customFormat="1" ht="21.75" customHeight="1">
      <c r="A93" s="58" t="s">
        <v>92</v>
      </c>
      <c r="B93" s="59" t="s">
        <v>3</v>
      </c>
      <c r="C93" s="43">
        <v>46599</v>
      </c>
      <c r="D93" s="44">
        <v>5000</v>
      </c>
      <c r="E93" s="45">
        <f t="shared" si="3"/>
        <v>55000</v>
      </c>
      <c r="F93" s="14"/>
      <c r="G93" s="15">
        <f t="shared" si="2"/>
        <v>55000</v>
      </c>
      <c r="I93" s="85"/>
      <c r="K93" s="9"/>
    </row>
    <row r="94" spans="1:11" s="13" customFormat="1" ht="21.75" customHeight="1">
      <c r="A94" s="58" t="s">
        <v>93</v>
      </c>
      <c r="B94" s="59" t="s">
        <v>3</v>
      </c>
      <c r="C94" s="43">
        <v>46630</v>
      </c>
      <c r="D94" s="44">
        <v>5000</v>
      </c>
      <c r="E94" s="45">
        <f t="shared" si="3"/>
        <v>50000</v>
      </c>
      <c r="F94" s="14"/>
      <c r="G94" s="15">
        <f t="shared" si="2"/>
        <v>50000</v>
      </c>
      <c r="I94" s="85"/>
      <c r="K94" s="9"/>
    </row>
    <row r="95" spans="1:11" s="13" customFormat="1" ht="21.75" customHeight="1">
      <c r="A95" s="58" t="s">
        <v>94</v>
      </c>
      <c r="B95" s="59" t="s">
        <v>3</v>
      </c>
      <c r="C95" s="43">
        <v>46660</v>
      </c>
      <c r="D95" s="44">
        <v>5000</v>
      </c>
      <c r="E95" s="45">
        <f t="shared" si="3"/>
        <v>45000</v>
      </c>
      <c r="F95" s="14"/>
      <c r="G95" s="15">
        <f t="shared" si="2"/>
        <v>45000</v>
      </c>
      <c r="I95" s="85"/>
      <c r="K95" s="9"/>
    </row>
    <row r="96" spans="1:11" s="13" customFormat="1" ht="21.75" customHeight="1">
      <c r="A96" s="58" t="s">
        <v>95</v>
      </c>
      <c r="B96" s="59" t="s">
        <v>3</v>
      </c>
      <c r="C96" s="43">
        <v>46691</v>
      </c>
      <c r="D96" s="44">
        <v>5000</v>
      </c>
      <c r="E96" s="45">
        <f t="shared" si="3"/>
        <v>40000</v>
      </c>
      <c r="F96" s="14"/>
      <c r="G96" s="15">
        <f t="shared" si="2"/>
        <v>40000</v>
      </c>
      <c r="I96" s="85"/>
      <c r="K96" s="9"/>
    </row>
    <row r="97" spans="1:11" s="13" customFormat="1" ht="21.75" customHeight="1">
      <c r="A97" s="58" t="s">
        <v>96</v>
      </c>
      <c r="B97" s="59" t="s">
        <v>3</v>
      </c>
      <c r="C97" s="43">
        <v>46721</v>
      </c>
      <c r="D97" s="44">
        <v>5000</v>
      </c>
      <c r="E97" s="45">
        <f t="shared" si="3"/>
        <v>35000</v>
      </c>
      <c r="F97" s="14"/>
      <c r="G97" s="15">
        <f t="shared" si="2"/>
        <v>35000</v>
      </c>
      <c r="I97" s="85"/>
      <c r="K97" s="9"/>
    </row>
    <row r="98" spans="1:11" s="13" customFormat="1" ht="21.75" customHeight="1" thickBot="1">
      <c r="A98" s="60" t="s">
        <v>97</v>
      </c>
      <c r="B98" s="61" t="s">
        <v>3</v>
      </c>
      <c r="C98" s="46">
        <v>46752</v>
      </c>
      <c r="D98" s="47">
        <v>5000</v>
      </c>
      <c r="E98" s="48">
        <f t="shared" si="3"/>
        <v>30000</v>
      </c>
      <c r="F98" s="14"/>
      <c r="G98" s="15">
        <f t="shared" si="2"/>
        <v>30000</v>
      </c>
      <c r="I98" s="85"/>
      <c r="K98" s="9"/>
    </row>
    <row r="99" spans="1:11" s="13" customFormat="1" ht="21.75" customHeight="1">
      <c r="A99" s="62" t="s">
        <v>98</v>
      </c>
      <c r="B99" s="63" t="s">
        <v>3</v>
      </c>
      <c r="C99" s="32">
        <v>46783</v>
      </c>
      <c r="D99" s="26">
        <v>5000</v>
      </c>
      <c r="E99" s="31">
        <f t="shared" si="3"/>
        <v>25000</v>
      </c>
      <c r="F99" s="14"/>
      <c r="G99" s="15">
        <f t="shared" si="2"/>
        <v>25000</v>
      </c>
      <c r="I99" s="87">
        <f>SUM(D99:D104)</f>
        <v>30000</v>
      </c>
      <c r="K99" s="9"/>
    </row>
    <row r="100" spans="1:11" s="13" customFormat="1" ht="21.75" customHeight="1">
      <c r="A100" s="64" t="s">
        <v>99</v>
      </c>
      <c r="B100" s="53" t="s">
        <v>3</v>
      </c>
      <c r="C100" s="28">
        <v>46812</v>
      </c>
      <c r="D100" s="26">
        <v>5000</v>
      </c>
      <c r="E100" s="30">
        <f t="shared" si="3"/>
        <v>20000</v>
      </c>
      <c r="F100" s="14"/>
      <c r="G100" s="15">
        <f t="shared" si="2"/>
        <v>20000</v>
      </c>
      <c r="I100" s="85"/>
      <c r="K100" s="9"/>
    </row>
    <row r="101" spans="1:11" s="13" customFormat="1" ht="21.75" customHeight="1">
      <c r="A101" s="64" t="s">
        <v>100</v>
      </c>
      <c r="B101" s="53" t="s">
        <v>3</v>
      </c>
      <c r="C101" s="28">
        <v>46843</v>
      </c>
      <c r="D101" s="26">
        <v>5000</v>
      </c>
      <c r="E101" s="30">
        <f t="shared" si="3"/>
        <v>15000</v>
      </c>
      <c r="F101" s="14"/>
      <c r="G101" s="15">
        <f t="shared" si="2"/>
        <v>15000</v>
      </c>
      <c r="I101" s="85"/>
      <c r="K101" s="9"/>
    </row>
    <row r="102" spans="1:11" s="13" customFormat="1" ht="21.75" customHeight="1">
      <c r="A102" s="64" t="s">
        <v>101</v>
      </c>
      <c r="B102" s="53" t="s">
        <v>3</v>
      </c>
      <c r="C102" s="28">
        <v>46873</v>
      </c>
      <c r="D102" s="26">
        <v>5000</v>
      </c>
      <c r="E102" s="30">
        <f t="shared" si="3"/>
        <v>10000</v>
      </c>
      <c r="F102" s="14"/>
      <c r="G102" s="15">
        <f t="shared" si="2"/>
        <v>10000</v>
      </c>
      <c r="I102" s="85"/>
      <c r="K102" s="9"/>
    </row>
    <row r="103" spans="1:11" s="13" customFormat="1" ht="21.75" customHeight="1">
      <c r="A103" s="64" t="s">
        <v>102</v>
      </c>
      <c r="B103" s="53" t="s">
        <v>3</v>
      </c>
      <c r="C103" s="28">
        <v>46904</v>
      </c>
      <c r="D103" s="26">
        <v>5000</v>
      </c>
      <c r="E103" s="30">
        <f t="shared" si="3"/>
        <v>5000</v>
      </c>
      <c r="F103" s="14"/>
      <c r="G103" s="15">
        <f t="shared" si="2"/>
        <v>5000</v>
      </c>
      <c r="I103" s="85"/>
      <c r="K103" s="9"/>
    </row>
    <row r="104" spans="1:11" s="13" customFormat="1" ht="21.75" customHeight="1">
      <c r="A104" s="64" t="s">
        <v>103</v>
      </c>
      <c r="B104" s="53" t="s">
        <v>3</v>
      </c>
      <c r="C104" s="28">
        <v>46934</v>
      </c>
      <c r="D104" s="26">
        <v>5000</v>
      </c>
      <c r="E104" s="30">
        <f t="shared" si="3"/>
        <v>0</v>
      </c>
      <c r="F104" s="14"/>
      <c r="G104" s="15">
        <f t="shared" si="2"/>
        <v>0</v>
      </c>
      <c r="I104" s="85"/>
      <c r="K104" s="9"/>
    </row>
    <row r="105" spans="1:11" ht="24" customHeight="1" thickBot="1">
      <c r="A105" s="82" t="s">
        <v>2</v>
      </c>
      <c r="B105" s="83"/>
      <c r="C105" s="76"/>
      <c r="D105" s="77">
        <f>SUM(D6:D104)</f>
        <v>500000</v>
      </c>
      <c r="E105" s="78"/>
      <c r="G105" s="12"/>
      <c r="H105" s="11"/>
      <c r="I105" s="10">
        <f>SUM(D6:D104)</f>
        <v>500000</v>
      </c>
      <c r="K105" s="9"/>
    </row>
    <row r="106" spans="1:11" ht="15.75" customHeight="1">
      <c r="A106" s="1"/>
      <c r="B106" s="1"/>
      <c r="C106" s="1"/>
      <c r="K106" s="8"/>
    </row>
    <row r="107" spans="1:11" s="2" customFormat="1" ht="26.25" customHeight="1">
      <c r="A107" s="86" t="s">
        <v>1</v>
      </c>
      <c r="B107" s="86"/>
      <c r="C107" s="27"/>
      <c r="D107" s="27"/>
      <c r="E107" s="27" t="s">
        <v>0</v>
      </c>
      <c r="G107" s="3"/>
      <c r="I107" s="4"/>
    </row>
  </sheetData>
  <mergeCells count="13">
    <mergeCell ref="A107:B107"/>
    <mergeCell ref="I39:I50"/>
    <mergeCell ref="I51:I62"/>
    <mergeCell ref="I63:I74"/>
    <mergeCell ref="I75:I86"/>
    <mergeCell ref="I87:I98"/>
    <mergeCell ref="I99:I104"/>
    <mergeCell ref="D1:E1"/>
    <mergeCell ref="A2:E2"/>
    <mergeCell ref="A105:B105"/>
    <mergeCell ref="I7:I14"/>
    <mergeCell ref="I15:I26"/>
    <mergeCell ref="I27:I38"/>
  </mergeCells>
  <phoneticPr fontId="21" type="noConversion"/>
  <printOptions horizontalCentered="1"/>
  <pageMargins left="0" right="0" top="0.35433070866141736" bottom="0" header="0.31496062992125984" footer="0.31496062992125984"/>
  <pageSetup paperSize="9" scale="95" orientation="portrait" copies="2" r:id="rId1"/>
  <headerFooter alignWithMargins="0"/>
  <rowBreaks count="2" manualBreakCount="2">
    <brk id="38" max="4" man="1"/>
    <brk id="7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Harmonogram</vt:lpstr>
      <vt:lpstr>Harmonogram!Obszar_wydruku</vt:lpstr>
      <vt:lpstr>Harmonogram!Tytuły_wydruku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Ziółkowska</dc:creator>
  <cp:lastModifiedBy>Bielny, Kazimierz</cp:lastModifiedBy>
  <cp:lastPrinted>2019-10-04T09:41:56Z</cp:lastPrinted>
  <dcterms:created xsi:type="dcterms:W3CDTF">2014-12-10T07:52:04Z</dcterms:created>
  <dcterms:modified xsi:type="dcterms:W3CDTF">2019-10-22T07:42:09Z</dcterms:modified>
</cp:coreProperties>
</file>